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ПИТАНИЕ\food\"/>
    </mc:Choice>
  </mc:AlternateContent>
  <xr:revisionPtr revIDLastSave="0" documentId="13_ncr:1_{B6BCAE54-6A79-41DA-8DCF-FAD4EF1EC6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3" i="1" l="1"/>
  <c r="F164" i="1"/>
  <c r="A108" i="1" l="1"/>
  <c r="B194" i="1"/>
  <c r="A194" i="1"/>
  <c r="J193" i="1"/>
  <c r="I193" i="1"/>
  <c r="H193" i="1"/>
  <c r="G193" i="1"/>
  <c r="F193" i="1"/>
  <c r="B184" i="1"/>
  <c r="A184" i="1"/>
  <c r="J183" i="1"/>
  <c r="J194" i="1" s="1"/>
  <c r="I183" i="1"/>
  <c r="I194" i="1" s="1"/>
  <c r="H183" i="1"/>
  <c r="H194" i="1" s="1"/>
  <c r="G183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I175" i="1"/>
  <c r="H164" i="1"/>
  <c r="H175" i="1" s="1"/>
  <c r="G164" i="1"/>
  <c r="G175" i="1"/>
  <c r="B156" i="1"/>
  <c r="A156" i="1"/>
  <c r="J155" i="1"/>
  <c r="I155" i="1"/>
  <c r="H155" i="1"/>
  <c r="G155" i="1"/>
  <c r="F155" i="1"/>
  <c r="B146" i="1"/>
  <c r="A146" i="1"/>
  <c r="J145" i="1"/>
  <c r="J156" i="1" s="1"/>
  <c r="I145" i="1"/>
  <c r="I156" i="1" s="1"/>
  <c r="H145" i="1"/>
  <c r="G145" i="1"/>
  <c r="G156" i="1" s="1"/>
  <c r="F145" i="1"/>
  <c r="B137" i="1"/>
  <c r="A137" i="1"/>
  <c r="J136" i="1"/>
  <c r="I136" i="1"/>
  <c r="H136" i="1"/>
  <c r="G136" i="1"/>
  <c r="F136" i="1"/>
  <c r="B127" i="1"/>
  <c r="A127" i="1"/>
  <c r="J126" i="1"/>
  <c r="J137" i="1" s="1"/>
  <c r="I126" i="1"/>
  <c r="I137" i="1" s="1"/>
  <c r="H126" i="1"/>
  <c r="H137" i="1" s="1"/>
  <c r="G126" i="1"/>
  <c r="F126" i="1"/>
  <c r="F137" i="1" s="1"/>
  <c r="B118" i="1"/>
  <c r="A118" i="1"/>
  <c r="J117" i="1"/>
  <c r="J118" i="1" s="1"/>
  <c r="I117" i="1"/>
  <c r="H117" i="1"/>
  <c r="G117" i="1"/>
  <c r="F117" i="1"/>
  <c r="F118" i="1" s="1"/>
  <c r="B108" i="1"/>
  <c r="J107" i="1"/>
  <c r="I107" i="1"/>
  <c r="H107" i="1"/>
  <c r="H118" i="1" s="1"/>
  <c r="G107" i="1"/>
  <c r="G118" i="1" s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/>
  <c r="I51" i="1"/>
  <c r="I62" i="1" s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/>
  <c r="H32" i="1"/>
  <c r="H43" i="1" s="1"/>
  <c r="G32" i="1"/>
  <c r="G43" i="1"/>
  <c r="F43" i="1"/>
  <c r="B24" i="1"/>
  <c r="A24" i="1"/>
  <c r="B14" i="1"/>
  <c r="A14" i="1"/>
  <c r="G23" i="1"/>
  <c r="G24" i="1" s="1"/>
  <c r="H23" i="1"/>
  <c r="I23" i="1"/>
  <c r="J23" i="1"/>
  <c r="J24" i="1" s="1"/>
  <c r="F23" i="1"/>
  <c r="G13" i="1"/>
  <c r="H13" i="1"/>
  <c r="H24" i="1" s="1"/>
  <c r="I13" i="1"/>
  <c r="J13" i="1"/>
  <c r="F13" i="1"/>
  <c r="F24" i="1" s="1"/>
  <c r="F175" i="1"/>
  <c r="F194" i="1"/>
  <c r="F156" i="1"/>
  <c r="F100" i="1" l="1"/>
  <c r="F195" i="1" s="1"/>
  <c r="G137" i="1"/>
  <c r="G194" i="1"/>
  <c r="G195" i="1" s="1"/>
  <c r="I24" i="1"/>
  <c r="J81" i="1"/>
  <c r="J100" i="1"/>
  <c r="I118" i="1"/>
  <c r="I195" i="1" s="1"/>
  <c r="H156" i="1"/>
  <c r="J43" i="1"/>
  <c r="J195" i="1" s="1"/>
  <c r="H62" i="1"/>
  <c r="H195" i="1" s="1"/>
</calcChain>
</file>

<file path=xl/sharedStrings.xml><?xml version="1.0" encoding="utf-8"?>
<sst xmlns="http://schemas.openxmlformats.org/spreadsheetml/2006/main" count="282" uniqueCount="99">
  <si>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</si>
  <si>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</si>
  <si>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</si>
  <si>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</si>
  <si>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</si>
  <si>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</si>
  <si>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</si>
  <si>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</si>
  <si>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</si>
  <si>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</si>
  <si>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</si>
  <si>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</si>
  <si>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</si>
  <si>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</si>
  <si>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</si>
  <si>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</si>
  <si>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</si>
  <si>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</si>
  <si>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</si>
  <si>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</si>
  <si>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</si>
  <si>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</si>
  <si>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</si>
  <si>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</si>
  <si>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</si>
  <si>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</si>
  <si>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</si>
  <si>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</si>
  <si>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</si>
  <si>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</si>
  <si>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</si>
  <si>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</si>
  <si>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</si>
  <si>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</si>
  <si>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</si>
  <si>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</si>
  <si>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Рысляева Ирина Евгеньевна</t>
  </si>
  <si>
    <t>МКОУ ООШ № 27</t>
  </si>
  <si>
    <t>Масло сливочное порциями</t>
  </si>
  <si>
    <t>Омлет натуральный</t>
  </si>
  <si>
    <t>кофейный напиток с молоком</t>
  </si>
  <si>
    <t xml:space="preserve">мандарин </t>
  </si>
  <si>
    <t>Батон нарезной</t>
  </si>
  <si>
    <t>Горошек зеленый</t>
  </si>
  <si>
    <t>54-19з-2020</t>
  </si>
  <si>
    <t>54-20з-2020</t>
  </si>
  <si>
    <t>Пром.</t>
  </si>
  <si>
    <t>54-1о-2020</t>
  </si>
  <si>
    <t>54-23гн-2020</t>
  </si>
  <si>
    <t>Какао с молоком</t>
  </si>
  <si>
    <t>омлет натуральный</t>
  </si>
  <si>
    <t>54-21гн-2020</t>
  </si>
  <si>
    <t>пром.</t>
  </si>
  <si>
    <t>Чай с сахаром</t>
  </si>
  <si>
    <t>Салат из свеклы отварной</t>
  </si>
  <si>
    <t>Рис с овощами</t>
  </si>
  <si>
    <t>Курица отварная</t>
  </si>
  <si>
    <t>54-13з-2020</t>
  </si>
  <si>
    <t>54-26г-2020</t>
  </si>
  <si>
    <t>54-21м-2020</t>
  </si>
  <si>
    <t>54-2гн-2020</t>
  </si>
  <si>
    <t>Каша" Дружба"</t>
  </si>
  <si>
    <t>Чай с молоком и сахаром</t>
  </si>
  <si>
    <t>Апельсин</t>
  </si>
  <si>
    <t>Масло сливочное(порциями)</t>
  </si>
  <si>
    <t>Мармелад фруктово-ягодный формовой</t>
  </si>
  <si>
    <t>53-19з-2020</t>
  </si>
  <si>
    <t>54-16к-2020</t>
  </si>
  <si>
    <t>54-4гн-2020</t>
  </si>
  <si>
    <t>Батон натуральный</t>
  </si>
  <si>
    <t>Чай с лимоном и сахаром</t>
  </si>
  <si>
    <t>Салат Мозаика</t>
  </si>
  <si>
    <t>Джем из абрикосов</t>
  </si>
  <si>
    <t>Помидор в нарезке</t>
  </si>
  <si>
    <t>Зефир</t>
  </si>
  <si>
    <t>54-3з-2020</t>
  </si>
  <si>
    <t>Лапшевник с творогом</t>
  </si>
  <si>
    <t>Соус сметанный</t>
  </si>
  <si>
    <t>54-4соус-2020</t>
  </si>
  <si>
    <t>54-3гн-2020</t>
  </si>
  <si>
    <t>Салат из моркови и чернослива</t>
  </si>
  <si>
    <t>Котлета из курицы</t>
  </si>
  <si>
    <t>Рис отварной</t>
  </si>
  <si>
    <t>54-17з-2020</t>
  </si>
  <si>
    <t>54-5м-2020</t>
  </si>
  <si>
    <t>54-6г-2020</t>
  </si>
  <si>
    <t>Пряник</t>
  </si>
  <si>
    <t>Сыр твердых сортов в нарезке</t>
  </si>
  <si>
    <t>Компот из сухофруктов</t>
  </si>
  <si>
    <t>54-1з-2020</t>
  </si>
  <si>
    <t>54-1хн-2020</t>
  </si>
  <si>
    <t>Каша жидкая молочная рисовая</t>
  </si>
  <si>
    <t>54-21к-2020</t>
  </si>
  <si>
    <t>Яблоко</t>
  </si>
  <si>
    <t>Сосиска отварная</t>
  </si>
  <si>
    <t>картофельное пюре</t>
  </si>
  <si>
    <t>54-11г-2020</t>
  </si>
  <si>
    <t>Каша вязкая молочная пшенная с курагой</t>
  </si>
  <si>
    <t>54-8к-2020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</si>
</sst>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2" xfId="0" applyFont="1" applyFill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/>
    <xf numFmtId="4" fontId="4" fillId="4" borderId="2" xfId="0" applyNumberFormat="1" applyFont="1" applyFill="1" applyBorder="1" applyAlignment="1">
      <alignment horizontal="right"/>
    </xf>
    <xf numFmtId="4" fontId="4" fillId="4" borderId="13" xfId="0" applyNumberFormat="1" applyFont="1" applyFill="1" applyBorder="1" applyAlignment="1">
      <alignment horizontal="right"/>
    </xf>
    <xf numFmtId="0" fontId="12" fillId="4" borderId="22" xfId="0" applyFont="1" applyFill="1" applyBorder="1" applyAlignment="1">
      <alignment horizontal="left"/>
    </xf>
    <xf numFmtId="0" fontId="4" fillId="4" borderId="22" xfId="0" applyFont="1" applyFill="1" applyBorder="1"/>
    <xf numFmtId="0" fontId="12" fillId="4" borderId="22" xfId="0" applyFont="1" applyFill="1" applyBorder="1"/>
    <xf numFmtId="4" fontId="4" fillId="4" borderId="23" xfId="0" applyNumberFormat="1" applyFont="1" applyFill="1" applyBorder="1" applyAlignment="1">
      <alignment horizontal="right"/>
    </xf>
    <xf numFmtId="4" fontId="4" fillId="4" borderId="24" xfId="0" applyNumberFormat="1" applyFont="1" applyFill="1" applyBorder="1" applyAlignment="1"/>
    <xf numFmtId="4" fontId="4" fillId="4" borderId="1" xfId="0" applyNumberFormat="1" applyFont="1" applyFill="1" applyBorder="1" applyAlignment="1"/>
    <xf numFmtId="0" fontId="4" fillId="3" borderId="4" xfId="0" applyFont="1" applyFill="1" applyBorder="1" applyAlignment="1">
      <alignment horizontal="center" vertical="top" wrapText="1"/>
    </xf>
    <xf numFmtId="4" fontId="4" fillId="4" borderId="2" xfId="0" applyNumberFormat="1" applyFont="1" applyFill="1" applyBorder="1" applyAlignment="1"/>
    <xf numFmtId="0" fontId="4" fillId="4" borderId="25" xfId="0" applyFont="1" applyFill="1" applyBorder="1" applyAlignment="1">
      <alignment wrapText="1"/>
    </xf>
    <xf numFmtId="0" fontId="4" fillId="4" borderId="23" xfId="0" applyFont="1" applyFill="1" applyBorder="1"/>
    <xf numFmtId="4" fontId="4" fillId="4" borderId="22" xfId="0" applyNumberFormat="1" applyFont="1" applyFill="1" applyBorder="1" applyAlignment="1">
      <alignment horizontal="right"/>
    </xf>
    <xf numFmtId="4" fontId="4" fillId="4" borderId="24" xfId="0" applyNumberFormat="1" applyFont="1" applyFill="1" applyBorder="1" applyAlignment="1">
      <alignment horizontal="right"/>
    </xf>
    <xf numFmtId="4" fontId="4" fillId="4" borderId="26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0" fontId="4" fillId="4" borderId="27" xfId="0" applyFont="1" applyFill="1" applyBorder="1" applyAlignment="1">
      <alignment wrapText="1"/>
    </xf>
    <xf numFmtId="0" fontId="4" fillId="4" borderId="12" xfId="0" applyFont="1" applyFill="1" applyBorder="1"/>
    <xf numFmtId="0" fontId="4" fillId="4" borderId="28" xfId="0" applyFont="1" applyFill="1" applyBorder="1"/>
    <xf numFmtId="4" fontId="4" fillId="4" borderId="29" xfId="0" applyNumberFormat="1" applyFont="1" applyFill="1" applyBorder="1" applyAlignment="1">
      <alignment horizontal="right"/>
    </xf>
    <xf numFmtId="0" fontId="12" fillId="4" borderId="25" xfId="0" applyFont="1" applyFill="1" applyBorder="1"/>
    <xf numFmtId="0" fontId="12" fillId="4" borderId="27" xfId="0" applyFont="1" applyFill="1" applyBorder="1"/>
    <xf numFmtId="0" fontId="4" fillId="4" borderId="13" xfId="0" applyFont="1" applyFill="1" applyBorder="1"/>
    <xf numFmtId="4" fontId="4" fillId="4" borderId="25" xfId="0" applyNumberFormat="1" applyFont="1" applyFill="1" applyBorder="1" applyAlignment="1">
      <alignment horizontal="right"/>
    </xf>
    <xf numFmtId="0" fontId="4" fillId="4" borderId="30" xfId="0" applyFont="1" applyFill="1" applyBorder="1"/>
    <xf numFmtId="4" fontId="4" fillId="4" borderId="12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/>
    </xf>
    <xf numFmtId="4" fontId="4" fillId="4" borderId="27" xfId="0" applyNumberFormat="1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164" fontId="1" fillId="4" borderId="22" xfId="0" applyNumberFormat="1" applyFont="1" applyFill="1" applyBorder="1" applyAlignment="1">
      <alignment horizontal="right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/>
    <xf numFmtId="0" fontId="12" fillId="4" borderId="32" xfId="0" applyFont="1" applyFill="1" applyBorder="1"/>
    <xf numFmtId="4" fontId="4" fillId="4" borderId="33" xfId="0" applyNumberFormat="1" applyFont="1" applyFill="1" applyBorder="1" applyAlignment="1">
      <alignment horizontal="right"/>
    </xf>
    <xf numFmtId="4" fontId="4" fillId="4" borderId="34" xfId="0" applyNumberFormat="1" applyFont="1" applyFill="1" applyBorder="1" applyAlignment="1">
      <alignment horizontal="right"/>
    </xf>
    <xf numFmtId="0" fontId="12" fillId="4" borderId="35" xfId="0" applyFont="1" applyFill="1" applyBorder="1"/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4" fillId="4" borderId="34" xfId="0" applyFont="1" applyFill="1" applyBorder="1" applyAlignment="1">
      <alignment wrapText="1"/>
    </xf>
    <xf numFmtId="0" fontId="4" fillId="4" borderId="33" xfId="0" applyFont="1" applyFill="1" applyBorder="1" applyAlignment="1">
      <alignment wrapText="1"/>
    </xf>
    <xf numFmtId="4" fontId="4" fillId="4" borderId="30" xfId="0" applyNumberFormat="1" applyFont="1" applyFill="1" applyBorder="1" applyAlignment="1">
      <alignment horizontal="right"/>
    </xf>
    <xf numFmtId="0" fontId="1" fillId="4" borderId="22" xfId="0" applyFont="1" applyFill="1" applyBorder="1"/>
    <xf numFmtId="0" fontId="1" fillId="4" borderId="23" xfId="0" applyFont="1" applyFill="1" applyBorder="1"/>
    <xf numFmtId="4" fontId="1" fillId="4" borderId="24" xfId="0" applyNumberFormat="1" applyFont="1" applyFill="1" applyBorder="1" applyAlignment="1">
      <alignment horizontal="right"/>
    </xf>
    <xf numFmtId="0" fontId="2" fillId="4" borderId="25" xfId="0" applyFont="1" applyFill="1" applyBorder="1"/>
    <xf numFmtId="0" fontId="1" fillId="4" borderId="13" xfId="0" applyFont="1" applyFill="1" applyBorder="1"/>
    <xf numFmtId="0" fontId="1" fillId="4" borderId="12" xfId="0" applyFont="1" applyFill="1" applyBorder="1"/>
    <xf numFmtId="0" fontId="1" fillId="4" borderId="30" xfId="0" applyFont="1" applyFill="1" applyBorder="1"/>
    <xf numFmtId="4" fontId="1" fillId="4" borderId="12" xfId="0" applyNumberFormat="1" applyFont="1" applyFill="1" applyBorder="1" applyAlignment="1">
      <alignment horizontal="right"/>
    </xf>
    <xf numFmtId="4" fontId="1" fillId="4" borderId="3" xfId="0" applyNumberFormat="1" applyFont="1" applyFill="1" applyBorder="1" applyAlignment="1">
      <alignment horizontal="right"/>
    </xf>
    <xf numFmtId="4" fontId="1" fillId="4" borderId="29" xfId="0" applyNumberFormat="1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0" sqref="F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85546875" style="2" customWidth="1"/>
    <col min="12" max="12" width="9.140625" style="2" hidden="1" customWidth="1"/>
    <col min="13" max="16384" width="9.140625" style="2"/>
  </cols>
  <sheetData>
    <row r="1" spans="1:11" ht="15" x14ac:dyDescent="0.25">
      <c r="A1" s="1" t="s">
        <v>7</v>
      </c>
      <c r="C1" s="99" t="s">
        <v>37</v>
      </c>
      <c r="D1" s="100"/>
      <c r="E1" s="100"/>
      <c r="F1" s="13" t="s">
        <v>16</v>
      </c>
      <c r="G1" s="2" t="s">
        <v>17</v>
      </c>
      <c r="H1" s="101" t="s">
        <v>35</v>
      </c>
      <c r="I1" s="101"/>
      <c r="J1" s="101"/>
      <c r="K1" s="101"/>
    </row>
    <row r="2" spans="1:11" ht="18" x14ac:dyDescent="0.2">
      <c r="A2" s="36" t="s">
        <v>6</v>
      </c>
      <c r="C2" s="2"/>
      <c r="G2" s="2" t="s">
        <v>18</v>
      </c>
      <c r="H2" s="101" t="s">
        <v>36</v>
      </c>
      <c r="I2" s="101"/>
      <c r="J2" s="101"/>
      <c r="K2" s="10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06">
        <v>45292</v>
      </c>
      <c r="I3" s="102"/>
      <c r="J3" s="102"/>
      <c r="K3" s="102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50</v>
      </c>
      <c r="F6" s="46">
        <v>160</v>
      </c>
      <c r="G6" s="47">
        <v>13.5</v>
      </c>
      <c r="H6" s="47">
        <v>19.2</v>
      </c>
      <c r="I6" s="47">
        <v>3.5</v>
      </c>
      <c r="J6" s="48">
        <v>240.5</v>
      </c>
      <c r="K6" s="50" t="s">
        <v>47</v>
      </c>
    </row>
    <row r="7" spans="1:11" ht="15" x14ac:dyDescent="0.25">
      <c r="A7" s="24"/>
      <c r="B7" s="16"/>
      <c r="C7" s="11"/>
      <c r="D7" s="6"/>
      <c r="E7" s="45" t="s">
        <v>38</v>
      </c>
      <c r="F7" s="46">
        <v>10</v>
      </c>
      <c r="G7" s="47">
        <v>0.1</v>
      </c>
      <c r="H7" s="47">
        <v>7.3</v>
      </c>
      <c r="I7" s="47">
        <v>0.1</v>
      </c>
      <c r="J7" s="48">
        <v>66.099999999999994</v>
      </c>
      <c r="K7" s="49" t="s">
        <v>44</v>
      </c>
    </row>
    <row r="8" spans="1:11" ht="15" x14ac:dyDescent="0.25">
      <c r="A8" s="24"/>
      <c r="B8" s="16"/>
      <c r="C8" s="11"/>
      <c r="D8" s="7" t="s">
        <v>22</v>
      </c>
      <c r="E8" s="45" t="s">
        <v>40</v>
      </c>
      <c r="F8" s="46">
        <v>200</v>
      </c>
      <c r="G8" s="47">
        <v>3.9</v>
      </c>
      <c r="H8" s="47">
        <v>2.9</v>
      </c>
      <c r="I8" s="47">
        <v>11.2</v>
      </c>
      <c r="J8" s="48">
        <v>86</v>
      </c>
      <c r="K8" s="51" t="s">
        <v>48</v>
      </c>
    </row>
    <row r="9" spans="1:11" ht="15" x14ac:dyDescent="0.25">
      <c r="A9" s="24"/>
      <c r="B9" s="16"/>
      <c r="C9" s="11"/>
      <c r="D9" s="7" t="s">
        <v>23</v>
      </c>
      <c r="E9" s="45" t="s">
        <v>42</v>
      </c>
      <c r="F9" s="46">
        <v>30</v>
      </c>
      <c r="G9" s="47">
        <v>2.2999999999999998</v>
      </c>
      <c r="H9" s="47">
        <v>0.9</v>
      </c>
      <c r="I9" s="47">
        <v>15.4</v>
      </c>
      <c r="J9" s="48">
        <v>78.5</v>
      </c>
      <c r="K9" s="50" t="s">
        <v>46</v>
      </c>
    </row>
    <row r="10" spans="1:11" ht="15" x14ac:dyDescent="0.25">
      <c r="A10" s="24"/>
      <c r="B10" s="16"/>
      <c r="C10" s="11"/>
      <c r="D10" s="7" t="s">
        <v>24</v>
      </c>
      <c r="E10" s="45" t="s">
        <v>41</v>
      </c>
      <c r="F10" s="46">
        <v>100</v>
      </c>
      <c r="G10" s="47">
        <v>0.8</v>
      </c>
      <c r="H10" s="47">
        <v>0.2</v>
      </c>
      <c r="I10" s="47">
        <v>7.5</v>
      </c>
      <c r="J10" s="48">
        <v>35</v>
      </c>
      <c r="K10" s="50" t="s">
        <v>46</v>
      </c>
    </row>
    <row r="11" spans="1:11" ht="15" x14ac:dyDescent="0.25">
      <c r="A11" s="24"/>
      <c r="B11" s="16"/>
      <c r="C11" s="11"/>
      <c r="D11" s="6"/>
      <c r="E11" s="45" t="s">
        <v>43</v>
      </c>
      <c r="F11" s="46">
        <v>60</v>
      </c>
      <c r="G11" s="47">
        <v>1.7</v>
      </c>
      <c r="H11" s="47">
        <v>0.1</v>
      </c>
      <c r="I11" s="47">
        <v>3.5</v>
      </c>
      <c r="J11" s="48">
        <v>22.1</v>
      </c>
      <c r="K11" s="49" t="s">
        <v>45</v>
      </c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>SUM(G6:G12)</f>
        <v>22.3</v>
      </c>
      <c r="H13" s="20">
        <f>SUM(H6:H12)</f>
        <v>30.599999999999998</v>
      </c>
      <c r="I13" s="20">
        <f>SUM(I6:I12)</f>
        <v>41.2</v>
      </c>
      <c r="J13" s="20">
        <f>SUM(J6:J12)</f>
        <v>528.20000000000005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 x14ac:dyDescent="0.2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 x14ac:dyDescent="0.2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2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2" ht="15" x14ac:dyDescent="0.2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2" ht="15" x14ac:dyDescent="0.2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2" ht="15" x14ac:dyDescent="0.2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2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2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2" ht="15.75" thickBot="1" x14ac:dyDescent="0.25">
      <c r="A24" s="30">
        <f>A6</f>
        <v>1</v>
      </c>
      <c r="B24" s="31">
        <f>B6</f>
        <v>1</v>
      </c>
      <c r="C24" s="103" t="s">
        <v>4</v>
      </c>
      <c r="D24" s="104"/>
      <c r="E24" s="32"/>
      <c r="F24" s="33">
        <f>F13+F23</f>
        <v>560</v>
      </c>
      <c r="G24" s="33">
        <f>G13+G23</f>
        <v>22.3</v>
      </c>
      <c r="H24" s="33">
        <f>H13+H23</f>
        <v>30.599999999999998</v>
      </c>
      <c r="I24" s="33">
        <f>I13+I23</f>
        <v>41.2</v>
      </c>
      <c r="J24" s="33">
        <f>J13+J23</f>
        <v>528.20000000000005</v>
      </c>
      <c r="K24" s="55"/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91</v>
      </c>
      <c r="F25" s="46">
        <v>200</v>
      </c>
      <c r="G25" s="46">
        <v>6.8</v>
      </c>
      <c r="H25" s="47">
        <v>7.4</v>
      </c>
      <c r="I25" s="52">
        <v>24.6</v>
      </c>
      <c r="J25" s="54">
        <v>197.7</v>
      </c>
      <c r="K25" s="51" t="s">
        <v>92</v>
      </c>
      <c r="L25" s="53"/>
    </row>
    <row r="26" spans="1:12" ht="15" x14ac:dyDescent="0.2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2" ht="15" x14ac:dyDescent="0.25">
      <c r="A27" s="15"/>
      <c r="B27" s="16"/>
      <c r="C27" s="11"/>
      <c r="D27" s="7" t="s">
        <v>22</v>
      </c>
      <c r="E27" s="45" t="s">
        <v>49</v>
      </c>
      <c r="F27" s="46">
        <v>220</v>
      </c>
      <c r="G27" s="46">
        <v>5.2</v>
      </c>
      <c r="H27" s="47">
        <v>3.9</v>
      </c>
      <c r="I27" s="52">
        <v>13.7</v>
      </c>
      <c r="J27" s="56">
        <v>110.5</v>
      </c>
      <c r="K27" s="51" t="s">
        <v>51</v>
      </c>
      <c r="L27" s="56"/>
    </row>
    <row r="28" spans="1:12" ht="15" x14ac:dyDescent="0.25">
      <c r="A28" s="15"/>
      <c r="B28" s="16"/>
      <c r="C28" s="11"/>
      <c r="D28" s="7" t="s">
        <v>23</v>
      </c>
      <c r="E28" s="45" t="s">
        <v>42</v>
      </c>
      <c r="F28" s="46">
        <v>30</v>
      </c>
      <c r="G28" s="46">
        <v>2.2999999999999998</v>
      </c>
      <c r="H28" s="47">
        <v>0.9</v>
      </c>
      <c r="I28" s="52">
        <v>15.4</v>
      </c>
      <c r="J28" s="56">
        <v>78.5</v>
      </c>
      <c r="K28" s="56" t="s">
        <v>52</v>
      </c>
      <c r="L28" s="56"/>
    </row>
    <row r="29" spans="1:12" ht="15" x14ac:dyDescent="0.25">
      <c r="A29" s="15"/>
      <c r="B29" s="16"/>
      <c r="C29" s="11"/>
      <c r="D29" s="7" t="s">
        <v>24</v>
      </c>
      <c r="E29" s="45" t="s">
        <v>93</v>
      </c>
      <c r="F29" s="46">
        <v>260</v>
      </c>
      <c r="G29" s="46">
        <v>5.4</v>
      </c>
      <c r="H29" s="47">
        <v>1.8</v>
      </c>
      <c r="I29" s="52">
        <v>7.56</v>
      </c>
      <c r="J29" s="56">
        <v>345.6</v>
      </c>
      <c r="K29" s="56" t="s">
        <v>52</v>
      </c>
      <c r="L29" s="56"/>
    </row>
    <row r="30" spans="1:12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2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2" ht="15" x14ac:dyDescent="0.25">
      <c r="A32" s="17"/>
      <c r="B32" s="18"/>
      <c r="C32" s="8"/>
      <c r="D32" s="19" t="s">
        <v>33</v>
      </c>
      <c r="E32" s="9"/>
      <c r="F32" s="20">
        <v>710</v>
      </c>
      <c r="G32" s="20">
        <f>SUM(G25:G31)</f>
        <v>19.700000000000003</v>
      </c>
      <c r="H32" s="20">
        <f>SUM(H25:H31)</f>
        <v>14.000000000000002</v>
      </c>
      <c r="I32" s="20">
        <f>SUM(I25:I31)</f>
        <v>61.26</v>
      </c>
      <c r="J32" s="20">
        <f>SUM(J25:J31)</f>
        <v>732.3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 x14ac:dyDescent="0.2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 x14ac:dyDescent="0.2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 x14ac:dyDescent="0.2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 x14ac:dyDescent="0.2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03" t="s">
        <v>4</v>
      </c>
      <c r="D43" s="104"/>
      <c r="E43" s="32"/>
      <c r="F43" s="33">
        <f>F32+F42</f>
        <v>710</v>
      </c>
      <c r="G43" s="33">
        <f>G32+G42</f>
        <v>19.700000000000003</v>
      </c>
      <c r="H43" s="33">
        <f>H32+H42</f>
        <v>14.000000000000002</v>
      </c>
      <c r="I43" s="33">
        <f>I32+I42</f>
        <v>61.26</v>
      </c>
      <c r="J43" s="33">
        <f>J32+J42</f>
        <v>732.3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7" t="s">
        <v>56</v>
      </c>
      <c r="F44" s="50">
        <v>130</v>
      </c>
      <c r="G44" s="58">
        <v>28.9</v>
      </c>
      <c r="H44" s="59">
        <v>2.2000000000000002</v>
      </c>
      <c r="I44" s="47">
        <v>1</v>
      </c>
      <c r="J44" s="60">
        <v>139.30000000000001</v>
      </c>
      <c r="K44" s="67" t="s">
        <v>59</v>
      </c>
    </row>
    <row r="45" spans="1:11" ht="15" x14ac:dyDescent="0.25">
      <c r="A45" s="24"/>
      <c r="B45" s="16"/>
      <c r="C45" s="11"/>
      <c r="D45" s="6"/>
      <c r="E45" s="57" t="s">
        <v>55</v>
      </c>
      <c r="F45" s="50">
        <v>150</v>
      </c>
      <c r="G45" s="58">
        <v>3.2</v>
      </c>
      <c r="H45" s="59">
        <v>5.7</v>
      </c>
      <c r="I45" s="47">
        <v>26</v>
      </c>
      <c r="J45" s="60">
        <v>167.8</v>
      </c>
      <c r="K45" s="67" t="s">
        <v>58</v>
      </c>
    </row>
    <row r="46" spans="1:11" ht="15" x14ac:dyDescent="0.25">
      <c r="A46" s="24"/>
      <c r="B46" s="16"/>
      <c r="C46" s="11"/>
      <c r="D46" s="7" t="s">
        <v>22</v>
      </c>
      <c r="E46" s="57" t="s">
        <v>53</v>
      </c>
      <c r="F46" s="50">
        <v>200</v>
      </c>
      <c r="G46" s="58">
        <v>0.2</v>
      </c>
      <c r="H46" s="59">
        <v>0</v>
      </c>
      <c r="I46" s="47">
        <v>6.4</v>
      </c>
      <c r="J46" s="60">
        <v>26.8</v>
      </c>
      <c r="K46" s="67" t="s">
        <v>60</v>
      </c>
    </row>
    <row r="47" spans="1:11" ht="15.75" thickBot="1" x14ac:dyDescent="0.3">
      <c r="A47" s="24"/>
      <c r="B47" s="16"/>
      <c r="C47" s="11"/>
      <c r="D47" s="7" t="s">
        <v>23</v>
      </c>
      <c r="E47" s="63" t="s">
        <v>42</v>
      </c>
      <c r="F47" s="64">
        <v>30</v>
      </c>
      <c r="G47" s="65">
        <v>2.2999999999999998</v>
      </c>
      <c r="H47" s="59">
        <v>0.9</v>
      </c>
      <c r="I47" s="47">
        <v>15.4</v>
      </c>
      <c r="J47" s="66">
        <v>78.5</v>
      </c>
      <c r="K47" s="68" t="s">
        <v>52</v>
      </c>
    </row>
    <row r="48" spans="1:11" ht="15" x14ac:dyDescent="0.25">
      <c r="A48" s="24"/>
      <c r="B48" s="16"/>
      <c r="C48" s="11"/>
      <c r="D48" s="7" t="s">
        <v>24</v>
      </c>
      <c r="E48" s="57" t="s">
        <v>54</v>
      </c>
      <c r="F48" s="50">
        <v>80</v>
      </c>
      <c r="G48" s="58">
        <v>1.1000000000000001</v>
      </c>
      <c r="H48" s="61">
        <v>3.6</v>
      </c>
      <c r="I48" s="62">
        <v>6.1</v>
      </c>
      <c r="J48" s="60">
        <v>60.9</v>
      </c>
      <c r="K48" s="67" t="s">
        <v>57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>SUM(G44:G50)</f>
        <v>35.700000000000003</v>
      </c>
      <c r="H51" s="20">
        <f>SUM(H44:H50)</f>
        <v>12.4</v>
      </c>
      <c r="I51" s="20">
        <f>SUM(I44:I50)</f>
        <v>54.9</v>
      </c>
      <c r="J51" s="20">
        <f>SUM(J44:J50)</f>
        <v>473.3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 x14ac:dyDescent="0.2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 x14ac:dyDescent="0.2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 x14ac:dyDescent="0.2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 x14ac:dyDescent="0.2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 x14ac:dyDescent="0.2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03" t="s">
        <v>4</v>
      </c>
      <c r="D62" s="104"/>
      <c r="E62" s="32"/>
      <c r="F62" s="33">
        <f>F51+F61</f>
        <v>590</v>
      </c>
      <c r="G62" s="33">
        <f>G51+G61</f>
        <v>35.700000000000003</v>
      </c>
      <c r="H62" s="33">
        <f>H51+H61</f>
        <v>12.4</v>
      </c>
      <c r="I62" s="33">
        <f>I51+I61</f>
        <v>54.9</v>
      </c>
      <c r="J62" s="33">
        <f>J51+J61</f>
        <v>473.3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7" t="s">
        <v>61</v>
      </c>
      <c r="F63" s="50">
        <v>220</v>
      </c>
      <c r="G63" s="69">
        <v>5.5</v>
      </c>
      <c r="H63" s="59">
        <v>6.5</v>
      </c>
      <c r="I63" s="47">
        <v>26.4</v>
      </c>
      <c r="J63" s="70">
        <v>185.8</v>
      </c>
      <c r="K63" s="80" t="s">
        <v>67</v>
      </c>
    </row>
    <row r="64" spans="1:11" ht="15" x14ac:dyDescent="0.25">
      <c r="A64" s="24"/>
      <c r="B64" s="16"/>
      <c r="C64" s="11"/>
      <c r="D64" s="6"/>
      <c r="E64" s="57" t="s">
        <v>64</v>
      </c>
      <c r="F64" s="50">
        <v>10</v>
      </c>
      <c r="G64" s="69">
        <v>0.1</v>
      </c>
      <c r="H64" s="59">
        <v>7.3</v>
      </c>
      <c r="I64" s="47">
        <v>0.1</v>
      </c>
      <c r="J64" s="70">
        <v>66.099999999999994</v>
      </c>
      <c r="K64" s="67" t="s">
        <v>66</v>
      </c>
    </row>
    <row r="65" spans="1:11" ht="15.75" thickBot="1" x14ac:dyDescent="0.3">
      <c r="A65" s="24"/>
      <c r="B65" s="16"/>
      <c r="C65" s="11"/>
      <c r="D65" s="7" t="s">
        <v>22</v>
      </c>
      <c r="E65" s="57" t="s">
        <v>62</v>
      </c>
      <c r="F65" s="50">
        <v>200</v>
      </c>
      <c r="G65" s="75">
        <v>0.2</v>
      </c>
      <c r="H65" s="76">
        <v>0</v>
      </c>
      <c r="I65" s="77">
        <v>6.4</v>
      </c>
      <c r="J65" s="78">
        <v>26.8</v>
      </c>
      <c r="K65" s="84" t="s">
        <v>68</v>
      </c>
    </row>
    <row r="66" spans="1:11" ht="15" x14ac:dyDescent="0.25">
      <c r="A66" s="24"/>
      <c r="B66" s="16"/>
      <c r="C66" s="11"/>
      <c r="D66" s="7" t="s">
        <v>23</v>
      </c>
      <c r="E66" s="63" t="s">
        <v>42</v>
      </c>
      <c r="F66" s="64">
        <v>30</v>
      </c>
      <c r="G66" s="71">
        <v>2.2999999999999998</v>
      </c>
      <c r="H66" s="72">
        <v>0.9</v>
      </c>
      <c r="I66" s="73">
        <v>15.4</v>
      </c>
      <c r="J66" s="82">
        <v>78.5</v>
      </c>
      <c r="K66" s="80" t="s">
        <v>52</v>
      </c>
    </row>
    <row r="67" spans="1:11" ht="15" x14ac:dyDescent="0.25">
      <c r="A67" s="24"/>
      <c r="B67" s="16"/>
      <c r="C67" s="11"/>
      <c r="D67" s="7" t="s">
        <v>24</v>
      </c>
      <c r="E67" s="57" t="s">
        <v>63</v>
      </c>
      <c r="F67" s="50">
        <v>300</v>
      </c>
      <c r="G67" s="69">
        <v>2.7</v>
      </c>
      <c r="H67" s="59">
        <v>0.6</v>
      </c>
      <c r="I67" s="47">
        <v>24.3</v>
      </c>
      <c r="J67" s="83">
        <v>129</v>
      </c>
      <c r="K67" s="68" t="s">
        <v>52</v>
      </c>
    </row>
    <row r="68" spans="1:11" ht="15.75" thickBot="1" x14ac:dyDescent="0.3">
      <c r="A68" s="24"/>
      <c r="B68" s="16"/>
      <c r="C68" s="11"/>
      <c r="D68" s="6"/>
      <c r="E68" s="57" t="s">
        <v>65</v>
      </c>
      <c r="F68" s="50">
        <v>30</v>
      </c>
      <c r="G68" s="69">
        <v>0.5</v>
      </c>
      <c r="H68" s="59">
        <v>2.8</v>
      </c>
      <c r="I68" s="47">
        <v>19.3</v>
      </c>
      <c r="J68" s="83">
        <v>103.7</v>
      </c>
      <c r="K68" s="81" t="s">
        <v>52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79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790</v>
      </c>
      <c r="G70" s="20">
        <f>SUM(G63:G69)</f>
        <v>11.3</v>
      </c>
      <c r="H70" s="20">
        <f>SUM(H63:H69)</f>
        <v>18.100000000000001</v>
      </c>
      <c r="I70" s="20">
        <f>SUM(I63:I69)</f>
        <v>91.899999999999991</v>
      </c>
      <c r="J70" s="20">
        <f>SUM(J63:J69)</f>
        <v>589.9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 x14ac:dyDescent="0.2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 x14ac:dyDescent="0.2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 x14ac:dyDescent="0.2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 x14ac:dyDescent="0.2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03" t="s">
        <v>4</v>
      </c>
      <c r="D81" s="104"/>
      <c r="E81" s="32"/>
      <c r="F81" s="33">
        <f>F70+F80</f>
        <v>790</v>
      </c>
      <c r="G81" s="33">
        <f>G70+G80</f>
        <v>11.3</v>
      </c>
      <c r="H81" s="33">
        <f>H70+H80</f>
        <v>18.100000000000001</v>
      </c>
      <c r="I81" s="33">
        <f>I70+I80</f>
        <v>91.899999999999991</v>
      </c>
      <c r="J81" s="33">
        <f>J70+J80</f>
        <v>589.9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7" t="s">
        <v>39</v>
      </c>
      <c r="F82" s="50">
        <v>180</v>
      </c>
      <c r="G82" s="69">
        <v>15.2</v>
      </c>
      <c r="H82" s="59">
        <v>21.6</v>
      </c>
      <c r="I82" s="47">
        <v>3.9</v>
      </c>
      <c r="J82" s="70">
        <v>270.60000000000002</v>
      </c>
      <c r="K82" s="67" t="s">
        <v>47</v>
      </c>
    </row>
    <row r="83" spans="1:11" ht="15" x14ac:dyDescent="0.25">
      <c r="A83" s="24"/>
      <c r="B83" s="16"/>
      <c r="C83" s="11"/>
      <c r="D83" s="6"/>
      <c r="E83" s="57" t="s">
        <v>71</v>
      </c>
      <c r="F83" s="50">
        <v>60</v>
      </c>
      <c r="G83" s="69">
        <v>1.6</v>
      </c>
      <c r="H83" s="59">
        <v>3.9</v>
      </c>
      <c r="I83" s="47">
        <v>5.6</v>
      </c>
      <c r="J83" s="70">
        <v>63.8</v>
      </c>
      <c r="K83" s="85">
        <v>94</v>
      </c>
    </row>
    <row r="84" spans="1:11" ht="15" x14ac:dyDescent="0.25">
      <c r="A84" s="24"/>
      <c r="B84" s="16"/>
      <c r="C84" s="11"/>
      <c r="D84" s="7" t="s">
        <v>22</v>
      </c>
      <c r="E84" s="57" t="s">
        <v>70</v>
      </c>
      <c r="F84" s="50">
        <v>200</v>
      </c>
      <c r="G84" s="69">
        <v>0.2</v>
      </c>
      <c r="H84" s="59">
        <v>0</v>
      </c>
      <c r="I84" s="47">
        <v>6.6</v>
      </c>
      <c r="J84" s="70">
        <v>27.2</v>
      </c>
      <c r="K84" s="67" t="s">
        <v>68</v>
      </c>
    </row>
    <row r="85" spans="1:11" ht="15" x14ac:dyDescent="0.25">
      <c r="A85" s="24"/>
      <c r="B85" s="16"/>
      <c r="C85" s="11"/>
      <c r="D85" s="7" t="s">
        <v>23</v>
      </c>
      <c r="E85" s="57" t="s">
        <v>69</v>
      </c>
      <c r="F85" s="50">
        <v>30</v>
      </c>
      <c r="G85" s="69">
        <v>2.2999999999999998</v>
      </c>
      <c r="H85" s="59">
        <v>0.9</v>
      </c>
      <c r="I85" s="47">
        <v>15.4</v>
      </c>
      <c r="J85" s="70">
        <v>78.5</v>
      </c>
      <c r="K85" s="67" t="s">
        <v>52</v>
      </c>
    </row>
    <row r="86" spans="1:11" ht="15" x14ac:dyDescent="0.25">
      <c r="A86" s="24"/>
      <c r="B86" s="16"/>
      <c r="C86" s="11"/>
      <c r="D86" s="7" t="s">
        <v>24</v>
      </c>
      <c r="E86" s="57" t="s">
        <v>72</v>
      </c>
      <c r="F86" s="50">
        <v>25</v>
      </c>
      <c r="G86" s="69">
        <v>0.1</v>
      </c>
      <c r="H86" s="59">
        <v>0</v>
      </c>
      <c r="I86" s="47">
        <v>18</v>
      </c>
      <c r="J86" s="70">
        <v>78.5</v>
      </c>
      <c r="K86" s="67" t="s">
        <v>52</v>
      </c>
    </row>
    <row r="87" spans="1:11" ht="15" x14ac:dyDescent="0.25">
      <c r="A87" s="24"/>
      <c r="B87" s="16"/>
      <c r="C87" s="11"/>
      <c r="D87" s="6"/>
      <c r="E87" s="63"/>
      <c r="F87" s="64"/>
      <c r="G87" s="71"/>
      <c r="H87" s="72"/>
      <c r="I87" s="73"/>
      <c r="J87" s="74"/>
      <c r="K87" s="67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495</v>
      </c>
      <c r="G89" s="20">
        <f>SUM(G82:G88)</f>
        <v>19.400000000000002</v>
      </c>
      <c r="H89" s="20">
        <f>SUM(H82:H88)</f>
        <v>26.4</v>
      </c>
      <c r="I89" s="20">
        <f>SUM(I82:I88)</f>
        <v>49.5</v>
      </c>
      <c r="J89" s="20">
        <f>SUM(J82:J88)</f>
        <v>518.6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 x14ac:dyDescent="0.2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 x14ac:dyDescent="0.2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 x14ac:dyDescent="0.2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03" t="s">
        <v>4</v>
      </c>
      <c r="D100" s="104"/>
      <c r="E100" s="32"/>
      <c r="F100" s="33">
        <f>F89+F99</f>
        <v>495</v>
      </c>
      <c r="G100" s="33">
        <f>G89+G99</f>
        <v>19.400000000000002</v>
      </c>
      <c r="H100" s="33">
        <f>H89+H99</f>
        <v>26.4</v>
      </c>
      <c r="I100" s="33">
        <f>I89+I99</f>
        <v>49.5</v>
      </c>
      <c r="J100" s="33">
        <f>J89+J99</f>
        <v>518.6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86" t="s">
        <v>94</v>
      </c>
      <c r="F101" s="50">
        <v>200</v>
      </c>
      <c r="G101" s="69">
        <v>13.6</v>
      </c>
      <c r="H101" s="59">
        <v>1.4</v>
      </c>
      <c r="I101" s="47">
        <v>5.5</v>
      </c>
      <c r="J101" s="60">
        <v>89</v>
      </c>
      <c r="K101" s="67" t="s">
        <v>52</v>
      </c>
    </row>
    <row r="102" spans="1:11" ht="15" x14ac:dyDescent="0.25">
      <c r="A102" s="24"/>
      <c r="B102" s="16"/>
      <c r="C102" s="11"/>
      <c r="D102" s="6"/>
      <c r="E102" s="86" t="s">
        <v>38</v>
      </c>
      <c r="F102" s="50">
        <v>10</v>
      </c>
      <c r="G102" s="69">
        <v>0.1</v>
      </c>
      <c r="H102" s="59">
        <v>7.3</v>
      </c>
      <c r="I102" s="47">
        <v>0.1</v>
      </c>
      <c r="J102" s="60">
        <v>66.099999999999994</v>
      </c>
      <c r="K102" s="67" t="s">
        <v>66</v>
      </c>
    </row>
    <row r="103" spans="1:11" ht="15" x14ac:dyDescent="0.25">
      <c r="A103" s="24"/>
      <c r="B103" s="16"/>
      <c r="C103" s="11"/>
      <c r="D103" s="7" t="s">
        <v>22</v>
      </c>
      <c r="E103" s="86" t="s">
        <v>53</v>
      </c>
      <c r="F103" s="50">
        <v>200</v>
      </c>
      <c r="G103" s="69">
        <v>0.1</v>
      </c>
      <c r="H103" s="59">
        <v>0</v>
      </c>
      <c r="I103" s="47">
        <v>5.2</v>
      </c>
      <c r="J103" s="60">
        <v>21.4</v>
      </c>
      <c r="K103" s="67" t="s">
        <v>68</v>
      </c>
    </row>
    <row r="104" spans="1:11" ht="15" x14ac:dyDescent="0.25">
      <c r="A104" s="24"/>
      <c r="B104" s="16"/>
      <c r="C104" s="11"/>
      <c r="D104" s="7" t="s">
        <v>23</v>
      </c>
      <c r="E104" s="87" t="s">
        <v>42</v>
      </c>
      <c r="F104" s="64">
        <v>30</v>
      </c>
      <c r="G104" s="71">
        <v>2.2999999999999998</v>
      </c>
      <c r="H104" s="72">
        <v>0.9</v>
      </c>
      <c r="I104" s="73">
        <v>15.4</v>
      </c>
      <c r="J104" s="66">
        <v>78.5</v>
      </c>
      <c r="K104" s="68" t="s">
        <v>52</v>
      </c>
    </row>
    <row r="105" spans="1:11" ht="15" x14ac:dyDescent="0.25">
      <c r="A105" s="24"/>
      <c r="B105" s="16"/>
      <c r="C105" s="11"/>
      <c r="D105" s="6"/>
      <c r="E105" s="86" t="s">
        <v>74</v>
      </c>
      <c r="F105" s="50">
        <v>50</v>
      </c>
      <c r="G105" s="69">
        <v>0.4</v>
      </c>
      <c r="H105" s="59">
        <v>0.1</v>
      </c>
      <c r="I105" s="47">
        <v>39.9</v>
      </c>
      <c r="J105" s="60">
        <v>161.69999999999999</v>
      </c>
      <c r="K105" s="68" t="s">
        <v>52</v>
      </c>
    </row>
    <row r="106" spans="1:11" ht="15" x14ac:dyDescent="0.25">
      <c r="A106" s="24"/>
      <c r="B106" s="16"/>
      <c r="C106" s="11"/>
      <c r="D106" s="6"/>
      <c r="E106" s="40" t="s">
        <v>95</v>
      </c>
      <c r="F106" s="41">
        <v>150</v>
      </c>
      <c r="G106" s="41"/>
      <c r="H106" s="41"/>
      <c r="I106" s="41"/>
      <c r="J106" s="41"/>
      <c r="K106" s="85" t="s">
        <v>96</v>
      </c>
    </row>
    <row r="107" spans="1:11" ht="15" x14ac:dyDescent="0.25">
      <c r="A107" s="25"/>
      <c r="B107" s="18"/>
      <c r="C107" s="8"/>
      <c r="D107" s="19" t="s">
        <v>33</v>
      </c>
      <c r="E107" s="9"/>
      <c r="F107" s="20">
        <v>700</v>
      </c>
      <c r="G107" s="20">
        <f>SUM(G101:G106)</f>
        <v>16.499999999999996</v>
      </c>
      <c r="H107" s="20">
        <f>SUM(H101:H106)</f>
        <v>9.6999999999999993</v>
      </c>
      <c r="I107" s="20">
        <f>SUM(I101:I106)</f>
        <v>66.099999999999994</v>
      </c>
      <c r="J107" s="20">
        <f>SUM(J101:J106)</f>
        <v>416.7</v>
      </c>
      <c r="K107" s="26"/>
    </row>
    <row r="108" spans="1:11" ht="15" x14ac:dyDescent="0.25">
      <c r="A108" s="27">
        <f>A101</f>
        <v>2</v>
      </c>
      <c r="B108" s="14">
        <f>B101</f>
        <v>1</v>
      </c>
      <c r="C108" s="10" t="s">
        <v>25</v>
      </c>
      <c r="D108" s="7" t="s">
        <v>26</v>
      </c>
      <c r="E108" s="40"/>
      <c r="F108" s="41"/>
      <c r="G108" s="41"/>
      <c r="H108" s="41"/>
      <c r="I108" s="41"/>
      <c r="J108" s="41"/>
      <c r="K108" s="42"/>
    </row>
    <row r="109" spans="1:11" ht="15" x14ac:dyDescent="0.25">
      <c r="A109" s="24"/>
      <c r="B109" s="16"/>
      <c r="C109" s="11"/>
      <c r="D109" s="7" t="s">
        <v>27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28</v>
      </c>
      <c r="E110" s="40"/>
      <c r="F110" s="41"/>
      <c r="G110" s="41"/>
      <c r="H110" s="41"/>
      <c r="I110" s="41"/>
      <c r="J110" s="41"/>
      <c r="K110" s="42"/>
    </row>
    <row r="111" spans="1:11" ht="15" x14ac:dyDescent="0.25">
      <c r="A111" s="24"/>
      <c r="B111" s="16"/>
      <c r="C111" s="11"/>
      <c r="D111" s="7" t="s">
        <v>29</v>
      </c>
      <c r="E111" s="40"/>
      <c r="F111" s="41"/>
      <c r="G111" s="41"/>
      <c r="H111" s="41"/>
      <c r="I111" s="41"/>
      <c r="J111" s="41"/>
      <c r="K111" s="42"/>
    </row>
    <row r="112" spans="1:11" ht="15" x14ac:dyDescent="0.25">
      <c r="A112" s="24"/>
      <c r="B112" s="16"/>
      <c r="C112" s="11"/>
      <c r="D112" s="7" t="s">
        <v>30</v>
      </c>
      <c r="E112" s="40"/>
      <c r="F112" s="41"/>
      <c r="G112" s="41"/>
      <c r="H112" s="41"/>
      <c r="I112" s="41"/>
      <c r="J112" s="41"/>
      <c r="K112" s="42"/>
    </row>
    <row r="113" spans="1:11" ht="15" x14ac:dyDescent="0.25">
      <c r="A113" s="24"/>
      <c r="B113" s="16"/>
      <c r="C113" s="11"/>
      <c r="D113" s="7" t="s">
        <v>31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7" t="s">
        <v>32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6"/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5"/>
      <c r="B117" s="18"/>
      <c r="C117" s="8"/>
      <c r="D117" s="19" t="s">
        <v>33</v>
      </c>
      <c r="E117" s="12"/>
      <c r="F117" s="20">
        <f>SUM(F108:F116)</f>
        <v>0</v>
      </c>
      <c r="G117" s="20">
        <f>SUM(G108:G116)</f>
        <v>0</v>
      </c>
      <c r="H117" s="20">
        <f>SUM(H108:H116)</f>
        <v>0</v>
      </c>
      <c r="I117" s="20">
        <f>SUM(I108:I116)</f>
        <v>0</v>
      </c>
      <c r="J117" s="20">
        <f>SUM(J108:J116)</f>
        <v>0</v>
      </c>
      <c r="K117" s="26"/>
    </row>
    <row r="118" spans="1:11" ht="15.75" thickBot="1" x14ac:dyDescent="0.25">
      <c r="A118" s="30">
        <f>A101</f>
        <v>2</v>
      </c>
      <c r="B118" s="31">
        <f>B101</f>
        <v>1</v>
      </c>
      <c r="C118" s="103" t="s">
        <v>4</v>
      </c>
      <c r="D118" s="104"/>
      <c r="E118" s="32"/>
      <c r="F118" s="33">
        <f>F107+F117</f>
        <v>700</v>
      </c>
      <c r="G118" s="33">
        <f>G107+G117</f>
        <v>16.499999999999996</v>
      </c>
      <c r="H118" s="33">
        <f>H107+H117</f>
        <v>9.6999999999999993</v>
      </c>
      <c r="I118" s="33">
        <f>I107+I117</f>
        <v>66.099999999999994</v>
      </c>
      <c r="J118" s="33">
        <f>J107+J117</f>
        <v>416.7</v>
      </c>
      <c r="K118" s="33"/>
    </row>
    <row r="119" spans="1:11" ht="15" x14ac:dyDescent="0.25">
      <c r="A119" s="15">
        <v>2</v>
      </c>
      <c r="B119" s="16">
        <v>2</v>
      </c>
      <c r="C119" s="23" t="s">
        <v>20</v>
      </c>
      <c r="D119" s="5" t="s">
        <v>21</v>
      </c>
      <c r="E119" s="57" t="s">
        <v>76</v>
      </c>
      <c r="F119" s="50">
        <v>200</v>
      </c>
      <c r="G119" s="58">
        <v>16.899999999999999</v>
      </c>
      <c r="H119" s="59">
        <v>9.9</v>
      </c>
      <c r="I119" s="48">
        <v>43.2</v>
      </c>
      <c r="J119" s="60">
        <v>329.4</v>
      </c>
      <c r="K119" s="67">
        <v>222</v>
      </c>
    </row>
    <row r="120" spans="1:11" ht="15" x14ac:dyDescent="0.25">
      <c r="A120" s="15"/>
      <c r="B120" s="16"/>
      <c r="C120" s="11"/>
      <c r="D120" s="6"/>
      <c r="E120" s="57" t="s">
        <v>77</v>
      </c>
      <c r="F120" s="50">
        <v>50</v>
      </c>
      <c r="G120" s="58">
        <v>1.5</v>
      </c>
      <c r="H120" s="59">
        <v>8.1999999999999993</v>
      </c>
      <c r="I120" s="48">
        <v>3.3</v>
      </c>
      <c r="J120" s="60">
        <v>93</v>
      </c>
      <c r="K120" s="67" t="s">
        <v>78</v>
      </c>
    </row>
    <row r="121" spans="1:11" ht="15" x14ac:dyDescent="0.25">
      <c r="A121" s="15"/>
      <c r="B121" s="16"/>
      <c r="C121" s="11"/>
      <c r="D121" s="7" t="s">
        <v>22</v>
      </c>
      <c r="E121" s="57" t="s">
        <v>70</v>
      </c>
      <c r="F121" s="50">
        <v>220</v>
      </c>
      <c r="G121" s="58">
        <v>0.3</v>
      </c>
      <c r="H121" s="59">
        <v>0.1</v>
      </c>
      <c r="I121" s="48">
        <v>7.3</v>
      </c>
      <c r="J121" s="60">
        <v>30.7</v>
      </c>
      <c r="K121" s="67" t="s">
        <v>79</v>
      </c>
    </row>
    <row r="122" spans="1:11" ht="15" x14ac:dyDescent="0.25">
      <c r="A122" s="15"/>
      <c r="B122" s="16"/>
      <c r="C122" s="11"/>
      <c r="D122" s="7" t="s">
        <v>23</v>
      </c>
      <c r="E122" s="63" t="s">
        <v>42</v>
      </c>
      <c r="F122" s="64">
        <v>30</v>
      </c>
      <c r="G122" s="65">
        <v>2.2999999999999998</v>
      </c>
      <c r="H122" s="72">
        <v>0.9</v>
      </c>
      <c r="I122" s="88">
        <v>15.4</v>
      </c>
      <c r="J122" s="66">
        <v>78.5</v>
      </c>
      <c r="K122" s="85" t="s">
        <v>52</v>
      </c>
    </row>
    <row r="123" spans="1:11" ht="15" x14ac:dyDescent="0.25">
      <c r="A123" s="15"/>
      <c r="B123" s="16"/>
      <c r="C123" s="11"/>
      <c r="D123" s="7" t="s">
        <v>24</v>
      </c>
      <c r="E123" s="40"/>
      <c r="F123" s="41"/>
      <c r="G123" s="41"/>
      <c r="H123" s="41"/>
      <c r="I123" s="41"/>
      <c r="J123" s="41"/>
      <c r="K123" s="42"/>
    </row>
    <row r="124" spans="1:11" ht="15" x14ac:dyDescent="0.25">
      <c r="A124" s="15"/>
      <c r="B124" s="16"/>
      <c r="C124" s="11"/>
      <c r="D124" s="6"/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7"/>
      <c r="B126" s="18"/>
      <c r="C126" s="8"/>
      <c r="D126" s="19" t="s">
        <v>33</v>
      </c>
      <c r="E126" s="9"/>
      <c r="F126" s="20">
        <f>SUM(F119:F125)</f>
        <v>500</v>
      </c>
      <c r="G126" s="20">
        <f>SUM(G119:G125)</f>
        <v>21</v>
      </c>
      <c r="H126" s="20">
        <f>SUM(H119:H125)</f>
        <v>19.100000000000001</v>
      </c>
      <c r="I126" s="20">
        <f>SUM(I119:I125)</f>
        <v>69.2</v>
      </c>
      <c r="J126" s="20">
        <f>SUM(J119:J125)</f>
        <v>531.59999999999991</v>
      </c>
      <c r="K126" s="26"/>
    </row>
    <row r="127" spans="1:11" ht="15" x14ac:dyDescent="0.25">
      <c r="A127" s="14">
        <f>A119</f>
        <v>2</v>
      </c>
      <c r="B127" s="14">
        <f>B119</f>
        <v>2</v>
      </c>
      <c r="C127" s="10" t="s">
        <v>25</v>
      </c>
      <c r="D127" s="7" t="s">
        <v>26</v>
      </c>
      <c r="E127" s="40"/>
      <c r="F127" s="41"/>
      <c r="G127" s="41"/>
      <c r="H127" s="41"/>
      <c r="I127" s="41"/>
      <c r="J127" s="41"/>
      <c r="K127" s="42"/>
    </row>
    <row r="128" spans="1:11" ht="15" x14ac:dyDescent="0.25">
      <c r="A128" s="15"/>
      <c r="B128" s="16"/>
      <c r="C128" s="11"/>
      <c r="D128" s="7" t="s">
        <v>27</v>
      </c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5"/>
      <c r="B129" s="16"/>
      <c r="C129" s="11"/>
      <c r="D129" s="7" t="s">
        <v>28</v>
      </c>
      <c r="E129" s="40"/>
      <c r="F129" s="41"/>
      <c r="G129" s="41"/>
      <c r="H129" s="41"/>
      <c r="I129" s="41"/>
      <c r="J129" s="41"/>
      <c r="K129" s="42"/>
    </row>
    <row r="130" spans="1:11" ht="15" x14ac:dyDescent="0.25">
      <c r="A130" s="15"/>
      <c r="B130" s="16"/>
      <c r="C130" s="11"/>
      <c r="D130" s="7" t="s">
        <v>29</v>
      </c>
      <c r="E130" s="40"/>
      <c r="F130" s="41"/>
      <c r="G130" s="41"/>
      <c r="H130" s="41"/>
      <c r="I130" s="41"/>
      <c r="J130" s="41"/>
      <c r="K130" s="42"/>
    </row>
    <row r="131" spans="1:11" ht="15" x14ac:dyDescent="0.25">
      <c r="A131" s="15"/>
      <c r="B131" s="16"/>
      <c r="C131" s="11"/>
      <c r="D131" s="7" t="s">
        <v>30</v>
      </c>
      <c r="E131" s="40"/>
      <c r="F131" s="41"/>
      <c r="G131" s="41"/>
      <c r="H131" s="41"/>
      <c r="I131" s="41"/>
      <c r="J131" s="41"/>
      <c r="K131" s="42"/>
    </row>
    <row r="132" spans="1:11" ht="15" x14ac:dyDescent="0.25">
      <c r="A132" s="15"/>
      <c r="B132" s="16"/>
      <c r="C132" s="11"/>
      <c r="D132" s="7" t="s">
        <v>31</v>
      </c>
      <c r="E132" s="40"/>
      <c r="F132" s="41"/>
      <c r="G132" s="41"/>
      <c r="H132" s="41"/>
      <c r="I132" s="41"/>
      <c r="J132" s="41"/>
      <c r="K132" s="42"/>
    </row>
    <row r="133" spans="1:11" ht="15" x14ac:dyDescent="0.25">
      <c r="A133" s="15"/>
      <c r="B133" s="16"/>
      <c r="C133" s="11"/>
      <c r="D133" s="7" t="s">
        <v>32</v>
      </c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6"/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7"/>
      <c r="B136" s="18"/>
      <c r="C136" s="8"/>
      <c r="D136" s="19" t="s">
        <v>33</v>
      </c>
      <c r="E136" s="12"/>
      <c r="F136" s="20">
        <f>SUM(F127:F135)</f>
        <v>0</v>
      </c>
      <c r="G136" s="20">
        <f>SUM(G127:G135)</f>
        <v>0</v>
      </c>
      <c r="H136" s="20">
        <f>SUM(H127:H135)</f>
        <v>0</v>
      </c>
      <c r="I136" s="20">
        <f>SUM(I127:I135)</f>
        <v>0</v>
      </c>
      <c r="J136" s="20">
        <f>SUM(J127:J135)</f>
        <v>0</v>
      </c>
      <c r="K136" s="26"/>
    </row>
    <row r="137" spans="1:11" ht="15.75" thickBot="1" x14ac:dyDescent="0.25">
      <c r="A137" s="34">
        <f>A119</f>
        <v>2</v>
      </c>
      <c r="B137" s="34">
        <f>B119</f>
        <v>2</v>
      </c>
      <c r="C137" s="103" t="s">
        <v>4</v>
      </c>
      <c r="D137" s="104"/>
      <c r="E137" s="32"/>
      <c r="F137" s="33">
        <f>F126+F136</f>
        <v>500</v>
      </c>
      <c r="G137" s="33">
        <f>G126+G136</f>
        <v>21</v>
      </c>
      <c r="H137" s="33">
        <f>H126+H136</f>
        <v>19.100000000000001</v>
      </c>
      <c r="I137" s="33">
        <f>I126+I136</f>
        <v>69.2</v>
      </c>
      <c r="J137" s="33">
        <f>J126+J136</f>
        <v>531.59999999999991</v>
      </c>
      <c r="K137" s="33"/>
    </row>
    <row r="138" spans="1:11" ht="15" x14ac:dyDescent="0.25">
      <c r="A138" s="21">
        <v>2</v>
      </c>
      <c r="B138" s="22">
        <v>3</v>
      </c>
      <c r="C138" s="23" t="s">
        <v>20</v>
      </c>
      <c r="D138" s="5" t="s">
        <v>21</v>
      </c>
      <c r="E138" s="57" t="s">
        <v>81</v>
      </c>
      <c r="F138" s="50">
        <v>120</v>
      </c>
      <c r="G138" s="58">
        <v>17.2</v>
      </c>
      <c r="H138" s="59">
        <v>3.9</v>
      </c>
      <c r="I138" s="47">
        <v>12</v>
      </c>
      <c r="J138" s="60">
        <v>151.80000000000001</v>
      </c>
      <c r="K138" s="67" t="s">
        <v>84</v>
      </c>
    </row>
    <row r="139" spans="1:11" ht="15" x14ac:dyDescent="0.25">
      <c r="A139" s="24"/>
      <c r="B139" s="16"/>
      <c r="C139" s="11"/>
      <c r="D139" s="6"/>
      <c r="E139" s="63" t="s">
        <v>82</v>
      </c>
      <c r="F139" s="64">
        <v>150</v>
      </c>
      <c r="G139" s="65">
        <v>3.6</v>
      </c>
      <c r="H139" s="72">
        <v>4.8</v>
      </c>
      <c r="I139" s="73">
        <v>36.4</v>
      </c>
      <c r="J139" s="66">
        <v>203.5</v>
      </c>
      <c r="K139" s="68" t="s">
        <v>85</v>
      </c>
    </row>
    <row r="140" spans="1:11" ht="15" x14ac:dyDescent="0.25">
      <c r="A140" s="24"/>
      <c r="B140" s="16"/>
      <c r="C140" s="11"/>
      <c r="D140" s="7" t="s">
        <v>22</v>
      </c>
      <c r="E140" s="57" t="s">
        <v>53</v>
      </c>
      <c r="F140" s="50">
        <v>200</v>
      </c>
      <c r="G140" s="58">
        <v>0.2</v>
      </c>
      <c r="H140" s="59">
        <v>0</v>
      </c>
      <c r="I140" s="47">
        <v>6.4</v>
      </c>
      <c r="J140" s="60">
        <v>26.8</v>
      </c>
      <c r="K140" s="67" t="s">
        <v>60</v>
      </c>
    </row>
    <row r="141" spans="1:11" ht="15.75" customHeight="1" x14ac:dyDescent="0.25">
      <c r="A141" s="24"/>
      <c r="B141" s="16"/>
      <c r="C141" s="11"/>
      <c r="D141" s="7" t="s">
        <v>23</v>
      </c>
      <c r="E141" s="63" t="s">
        <v>42</v>
      </c>
      <c r="F141" s="64">
        <v>30</v>
      </c>
      <c r="G141" s="65">
        <v>2.2999999999999998</v>
      </c>
      <c r="H141" s="72">
        <v>0.9</v>
      </c>
      <c r="I141" s="88">
        <v>15.4</v>
      </c>
      <c r="J141" s="66">
        <v>78.5</v>
      </c>
      <c r="K141" s="85" t="s">
        <v>52</v>
      </c>
    </row>
    <row r="142" spans="1:11" ht="15" x14ac:dyDescent="0.25">
      <c r="A142" s="24"/>
      <c r="B142" s="16"/>
      <c r="C142" s="11"/>
      <c r="D142" s="7" t="s">
        <v>24</v>
      </c>
      <c r="E142" s="57" t="s">
        <v>80</v>
      </c>
      <c r="F142" s="50">
        <v>60</v>
      </c>
      <c r="G142" s="58">
        <v>0.9</v>
      </c>
      <c r="H142" s="59">
        <v>0.2</v>
      </c>
      <c r="I142" s="47">
        <v>12.9</v>
      </c>
      <c r="J142" s="60">
        <v>56.8</v>
      </c>
      <c r="K142" s="67" t="s">
        <v>83</v>
      </c>
    </row>
    <row r="143" spans="1:11" ht="15" x14ac:dyDescent="0.25">
      <c r="A143" s="24"/>
      <c r="B143" s="16"/>
      <c r="C143" s="11"/>
      <c r="D143" s="6"/>
      <c r="E143" s="40"/>
      <c r="F143" s="41"/>
      <c r="G143" s="41"/>
      <c r="H143" s="41"/>
      <c r="I143" s="41"/>
      <c r="J143" s="41"/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5"/>
      <c r="B145" s="18"/>
      <c r="C145" s="8"/>
      <c r="D145" s="19" t="s">
        <v>33</v>
      </c>
      <c r="E145" s="9"/>
      <c r="F145" s="20">
        <f>SUM(F138:F144)</f>
        <v>560</v>
      </c>
      <c r="G145" s="20">
        <f>SUM(G138:G144)</f>
        <v>24.2</v>
      </c>
      <c r="H145" s="20">
        <f>SUM(H138:H144)</f>
        <v>9.7999999999999989</v>
      </c>
      <c r="I145" s="20">
        <f>SUM(I138:I144)</f>
        <v>83.100000000000009</v>
      </c>
      <c r="J145" s="20">
        <f>SUM(J138:J144)</f>
        <v>517.4</v>
      </c>
      <c r="K145" s="26"/>
    </row>
    <row r="146" spans="1:11" ht="15" x14ac:dyDescent="0.25">
      <c r="A146" s="27">
        <f>A138</f>
        <v>2</v>
      </c>
      <c r="B146" s="14">
        <f>B138</f>
        <v>3</v>
      </c>
      <c r="C146" s="10" t="s">
        <v>25</v>
      </c>
      <c r="D146" s="7" t="s">
        <v>26</v>
      </c>
      <c r="E146" s="40"/>
      <c r="F146" s="41"/>
      <c r="G146" s="41"/>
      <c r="H146" s="41"/>
      <c r="I146" s="41"/>
      <c r="J146" s="41"/>
      <c r="K146" s="42"/>
    </row>
    <row r="147" spans="1:11" ht="15" x14ac:dyDescent="0.25">
      <c r="A147" s="24"/>
      <c r="B147" s="16"/>
      <c r="C147" s="11"/>
      <c r="D147" s="7" t="s">
        <v>27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28</v>
      </c>
      <c r="E148" s="40"/>
      <c r="F148" s="41"/>
      <c r="G148" s="41"/>
      <c r="H148" s="41"/>
      <c r="I148" s="41"/>
      <c r="J148" s="41"/>
      <c r="K148" s="42"/>
    </row>
    <row r="149" spans="1:11" ht="15" x14ac:dyDescent="0.25">
      <c r="A149" s="24"/>
      <c r="B149" s="16"/>
      <c r="C149" s="11"/>
      <c r="D149" s="7" t="s">
        <v>29</v>
      </c>
      <c r="E149" s="40"/>
      <c r="F149" s="41"/>
      <c r="G149" s="41"/>
      <c r="H149" s="41"/>
      <c r="I149" s="41"/>
      <c r="J149" s="41"/>
      <c r="K149" s="42"/>
    </row>
    <row r="150" spans="1:11" ht="15" x14ac:dyDescent="0.25">
      <c r="A150" s="24"/>
      <c r="B150" s="16"/>
      <c r="C150" s="11"/>
      <c r="D150" s="7" t="s">
        <v>30</v>
      </c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4"/>
      <c r="B151" s="16"/>
      <c r="C151" s="11"/>
      <c r="D151" s="7" t="s">
        <v>31</v>
      </c>
      <c r="E151" s="40"/>
      <c r="F151" s="41"/>
      <c r="G151" s="41"/>
      <c r="H151" s="41"/>
      <c r="I151" s="41"/>
      <c r="J151" s="41"/>
      <c r="K151" s="42"/>
    </row>
    <row r="152" spans="1:11" ht="15" x14ac:dyDescent="0.25">
      <c r="A152" s="24"/>
      <c r="B152" s="16"/>
      <c r="C152" s="11"/>
      <c r="D152" s="7" t="s">
        <v>32</v>
      </c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4"/>
      <c r="B153" s="16"/>
      <c r="C153" s="11"/>
      <c r="D153" s="6"/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5"/>
      <c r="B155" s="18"/>
      <c r="C155" s="8"/>
      <c r="D155" s="19" t="s">
        <v>33</v>
      </c>
      <c r="E155" s="12"/>
      <c r="F155" s="20">
        <f>SUM(F146:F154)</f>
        <v>0</v>
      </c>
      <c r="G155" s="20">
        <f>SUM(G146:G154)</f>
        <v>0</v>
      </c>
      <c r="H155" s="20">
        <f>SUM(H146:H154)</f>
        <v>0</v>
      </c>
      <c r="I155" s="20">
        <f>SUM(I146:I154)</f>
        <v>0</v>
      </c>
      <c r="J155" s="20">
        <f>SUM(J146:J154)</f>
        <v>0</v>
      </c>
      <c r="K155" s="26"/>
    </row>
    <row r="156" spans="1:11" ht="15.75" thickBot="1" x14ac:dyDescent="0.25">
      <c r="A156" s="30">
        <f>A138</f>
        <v>2</v>
      </c>
      <c r="B156" s="31">
        <f>B138</f>
        <v>3</v>
      </c>
      <c r="C156" s="103" t="s">
        <v>4</v>
      </c>
      <c r="D156" s="104"/>
      <c r="E156" s="32"/>
      <c r="F156" s="33">
        <f>F145+F155</f>
        <v>560</v>
      </c>
      <c r="G156" s="33">
        <f>G145+G155</f>
        <v>24.2</v>
      </c>
      <c r="H156" s="33">
        <f>H145+H155</f>
        <v>9.7999999999999989</v>
      </c>
      <c r="I156" s="33">
        <f>I145+I155</f>
        <v>83.100000000000009</v>
      </c>
      <c r="J156" s="33">
        <f>J145+J155</f>
        <v>517.4</v>
      </c>
      <c r="K156" s="33"/>
    </row>
    <row r="157" spans="1:11" ht="15" x14ac:dyDescent="0.25">
      <c r="A157" s="21">
        <v>2</v>
      </c>
      <c r="B157" s="22">
        <v>4</v>
      </c>
      <c r="C157" s="23" t="s">
        <v>20</v>
      </c>
      <c r="D157" s="5" t="s">
        <v>21</v>
      </c>
      <c r="E157" s="57" t="s">
        <v>39</v>
      </c>
      <c r="F157" s="89">
        <v>150</v>
      </c>
      <c r="G157" s="90">
        <v>12.7</v>
      </c>
      <c r="H157" s="75">
        <v>18</v>
      </c>
      <c r="I157" s="76">
        <v>3.2</v>
      </c>
      <c r="J157" s="91">
        <v>225.5</v>
      </c>
      <c r="K157" s="92" t="s">
        <v>47</v>
      </c>
    </row>
    <row r="158" spans="1:11" ht="15" x14ac:dyDescent="0.25">
      <c r="A158" s="24"/>
      <c r="B158" s="16"/>
      <c r="C158" s="11"/>
      <c r="D158" s="6"/>
      <c r="E158" s="40"/>
      <c r="F158" s="41"/>
      <c r="G158" s="41"/>
      <c r="H158" s="41"/>
      <c r="I158" s="41"/>
      <c r="J158" s="41"/>
      <c r="K158" s="85"/>
    </row>
    <row r="159" spans="1:11" ht="15" x14ac:dyDescent="0.25">
      <c r="A159" s="24"/>
      <c r="B159" s="16"/>
      <c r="C159" s="11"/>
      <c r="D159" s="7" t="s">
        <v>22</v>
      </c>
      <c r="E159" s="57" t="s">
        <v>49</v>
      </c>
      <c r="F159" s="50">
        <v>200</v>
      </c>
      <c r="G159" s="58">
        <v>4.7</v>
      </c>
      <c r="H159" s="59">
        <v>3.5</v>
      </c>
      <c r="I159" s="47">
        <v>12.5</v>
      </c>
      <c r="J159" s="60">
        <v>100.4</v>
      </c>
      <c r="K159" s="67" t="s">
        <v>51</v>
      </c>
    </row>
    <row r="160" spans="1:11" ht="15" x14ac:dyDescent="0.25">
      <c r="A160" s="24"/>
      <c r="B160" s="16"/>
      <c r="C160" s="11"/>
      <c r="D160" s="7" t="s">
        <v>23</v>
      </c>
      <c r="E160" s="63" t="s">
        <v>42</v>
      </c>
      <c r="F160" s="64">
        <v>30</v>
      </c>
      <c r="G160" s="65">
        <v>2.2999999999999998</v>
      </c>
      <c r="H160" s="72">
        <v>0.9</v>
      </c>
      <c r="I160" s="88">
        <v>15.4</v>
      </c>
      <c r="J160" s="66">
        <v>78.5</v>
      </c>
      <c r="K160" s="85" t="s">
        <v>52</v>
      </c>
    </row>
    <row r="161" spans="1:11" ht="15" x14ac:dyDescent="0.25">
      <c r="A161" s="24"/>
      <c r="B161" s="16"/>
      <c r="C161" s="11"/>
      <c r="D161" s="7" t="s">
        <v>24</v>
      </c>
      <c r="E161" s="57" t="s">
        <v>73</v>
      </c>
      <c r="F161" s="89">
        <v>60</v>
      </c>
      <c r="G161" s="90">
        <v>0.7</v>
      </c>
      <c r="H161" s="75">
        <v>0.1</v>
      </c>
      <c r="I161" s="76">
        <v>2.2999999999999998</v>
      </c>
      <c r="J161" s="91">
        <v>12.8</v>
      </c>
      <c r="K161" s="92" t="s">
        <v>75</v>
      </c>
    </row>
    <row r="162" spans="1:11" ht="15" x14ac:dyDescent="0.25">
      <c r="A162" s="24"/>
      <c r="B162" s="16"/>
      <c r="C162" s="11"/>
      <c r="D162" s="6"/>
      <c r="E162" s="63" t="s">
        <v>86</v>
      </c>
      <c r="F162" s="64">
        <v>88</v>
      </c>
      <c r="G162" s="65">
        <v>2.1</v>
      </c>
      <c r="H162" s="72">
        <v>1.6</v>
      </c>
      <c r="I162" s="73">
        <v>26.3</v>
      </c>
      <c r="J162" s="66">
        <v>128.1</v>
      </c>
      <c r="K162" s="85" t="s">
        <v>52</v>
      </c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5"/>
      <c r="B164" s="18"/>
      <c r="C164" s="8"/>
      <c r="D164" s="19" t="s">
        <v>33</v>
      </c>
      <c r="E164" s="9"/>
      <c r="F164" s="20">
        <f>SUM(F157:F163)</f>
        <v>528</v>
      </c>
      <c r="G164" s="20">
        <f>SUM(G157:G163)</f>
        <v>22.5</v>
      </c>
      <c r="H164" s="20">
        <f>SUM(H157:H163)</f>
        <v>24.1</v>
      </c>
      <c r="I164" s="20">
        <f>SUM(I157:I163)</f>
        <v>59.7</v>
      </c>
      <c r="J164" s="20">
        <f>SUM(J157:J163)</f>
        <v>545.29999999999995</v>
      </c>
      <c r="K164" s="26"/>
    </row>
    <row r="165" spans="1:11" ht="15" x14ac:dyDescent="0.2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0"/>
      <c r="F165" s="41"/>
      <c r="G165" s="41"/>
      <c r="H165" s="41"/>
      <c r="I165" s="41"/>
      <c r="J165" s="41"/>
      <c r="K165" s="42"/>
    </row>
    <row r="166" spans="1:11" ht="15" x14ac:dyDescent="0.25">
      <c r="A166" s="24"/>
      <c r="B166" s="16"/>
      <c r="C166" s="11"/>
      <c r="D166" s="7" t="s">
        <v>27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28</v>
      </c>
      <c r="E167" s="40"/>
      <c r="F167" s="41"/>
      <c r="G167" s="41"/>
      <c r="H167" s="41"/>
      <c r="I167" s="41"/>
      <c r="J167" s="41"/>
      <c r="K167" s="42"/>
    </row>
    <row r="168" spans="1:11" ht="15" x14ac:dyDescent="0.25">
      <c r="A168" s="24"/>
      <c r="B168" s="16"/>
      <c r="C168" s="11"/>
      <c r="D168" s="7" t="s">
        <v>29</v>
      </c>
      <c r="E168" s="40"/>
      <c r="F168" s="41"/>
      <c r="G168" s="41"/>
      <c r="H168" s="41"/>
      <c r="I168" s="41"/>
      <c r="J168" s="41"/>
      <c r="K168" s="42"/>
    </row>
    <row r="169" spans="1:11" ht="15" x14ac:dyDescent="0.25">
      <c r="A169" s="24"/>
      <c r="B169" s="16"/>
      <c r="C169" s="11"/>
      <c r="D169" s="7" t="s">
        <v>30</v>
      </c>
      <c r="E169" s="40"/>
      <c r="F169" s="41"/>
      <c r="G169" s="41"/>
      <c r="H169" s="41"/>
      <c r="I169" s="41"/>
      <c r="J169" s="41"/>
      <c r="K169" s="42"/>
    </row>
    <row r="170" spans="1:11" ht="15" x14ac:dyDescent="0.25">
      <c r="A170" s="24"/>
      <c r="B170" s="16"/>
      <c r="C170" s="11"/>
      <c r="D170" s="7" t="s">
        <v>31</v>
      </c>
      <c r="E170" s="40"/>
      <c r="F170" s="41"/>
      <c r="G170" s="41"/>
      <c r="H170" s="41"/>
      <c r="I170" s="41"/>
      <c r="J170" s="41"/>
      <c r="K170" s="42"/>
    </row>
    <row r="171" spans="1:11" ht="15" x14ac:dyDescent="0.25">
      <c r="A171" s="24"/>
      <c r="B171" s="16"/>
      <c r="C171" s="11"/>
      <c r="D171" s="7" t="s">
        <v>32</v>
      </c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6"/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5"/>
      <c r="B174" s="18"/>
      <c r="C174" s="8"/>
      <c r="D174" s="19" t="s">
        <v>33</v>
      </c>
      <c r="E174" s="12"/>
      <c r="F174" s="20">
        <f>SUM(F165:F173)</f>
        <v>0</v>
      </c>
      <c r="G174" s="20">
        <f>SUM(G165:G173)</f>
        <v>0</v>
      </c>
      <c r="H174" s="20">
        <f>SUM(H165:H173)</f>
        <v>0</v>
      </c>
      <c r="I174" s="20">
        <f>SUM(I165:I173)</f>
        <v>0</v>
      </c>
      <c r="J174" s="20">
        <f>SUM(J165:J173)</f>
        <v>0</v>
      </c>
      <c r="K174" s="26"/>
    </row>
    <row r="175" spans="1:11" ht="15.75" thickBot="1" x14ac:dyDescent="0.25">
      <c r="A175" s="30">
        <f>A157</f>
        <v>2</v>
      </c>
      <c r="B175" s="31">
        <f>B157</f>
        <v>4</v>
      </c>
      <c r="C175" s="103" t="s">
        <v>4</v>
      </c>
      <c r="D175" s="104"/>
      <c r="E175" s="32"/>
      <c r="F175" s="33">
        <f>F164+F174</f>
        <v>528</v>
      </c>
      <c r="G175" s="33">
        <f>G164+G174</f>
        <v>22.5</v>
      </c>
      <c r="H175" s="33">
        <f>H164+H174</f>
        <v>24.1</v>
      </c>
      <c r="I175" s="33">
        <f>I164+I174</f>
        <v>59.7</v>
      </c>
      <c r="J175" s="33">
        <f>J164+J174</f>
        <v>545.29999999999995</v>
      </c>
      <c r="K175" s="33"/>
    </row>
    <row r="176" spans="1:11" ht="15" x14ac:dyDescent="0.25">
      <c r="A176" s="21">
        <v>2</v>
      </c>
      <c r="B176" s="22">
        <v>5</v>
      </c>
      <c r="C176" s="23" t="s">
        <v>20</v>
      </c>
      <c r="D176" s="5" t="s">
        <v>21</v>
      </c>
      <c r="E176" s="57" t="s">
        <v>97</v>
      </c>
      <c r="F176" s="89">
        <v>210</v>
      </c>
      <c r="G176" s="93">
        <v>9.5</v>
      </c>
      <c r="H176" s="75">
        <v>11.8</v>
      </c>
      <c r="I176" s="76">
        <v>40.799999999999997</v>
      </c>
      <c r="J176" s="91">
        <v>307.60000000000002</v>
      </c>
      <c r="K176" s="92" t="s">
        <v>98</v>
      </c>
    </row>
    <row r="177" spans="1:11" ht="15" x14ac:dyDescent="0.25">
      <c r="A177" s="24"/>
      <c r="B177" s="16"/>
      <c r="C177" s="11"/>
      <c r="D177" s="6"/>
      <c r="E177" s="57" t="s">
        <v>87</v>
      </c>
      <c r="F177" s="89">
        <v>30</v>
      </c>
      <c r="G177" s="93">
        <v>7</v>
      </c>
      <c r="H177" s="75">
        <v>8.9</v>
      </c>
      <c r="I177" s="76">
        <v>0</v>
      </c>
      <c r="J177" s="91">
        <v>107.5</v>
      </c>
      <c r="K177" s="92" t="s">
        <v>89</v>
      </c>
    </row>
    <row r="178" spans="1:11" ht="15" x14ac:dyDescent="0.25">
      <c r="A178" s="24"/>
      <c r="B178" s="16"/>
      <c r="C178" s="11"/>
      <c r="D178" s="7" t="s">
        <v>22</v>
      </c>
      <c r="E178" s="57" t="s">
        <v>88</v>
      </c>
      <c r="F178" s="89">
        <v>200</v>
      </c>
      <c r="G178" s="93">
        <v>0.5</v>
      </c>
      <c r="H178" s="75">
        <v>0</v>
      </c>
      <c r="I178" s="76">
        <v>19.8</v>
      </c>
      <c r="J178" s="91">
        <v>81</v>
      </c>
      <c r="K178" s="92" t="s">
        <v>90</v>
      </c>
    </row>
    <row r="179" spans="1:11" ht="15" x14ac:dyDescent="0.25">
      <c r="A179" s="24"/>
      <c r="B179" s="16"/>
      <c r="C179" s="11"/>
      <c r="D179" s="7" t="s">
        <v>23</v>
      </c>
      <c r="E179" s="63" t="s">
        <v>42</v>
      </c>
      <c r="F179" s="64">
        <v>30</v>
      </c>
      <c r="G179" s="65">
        <v>2.2999999999999998</v>
      </c>
      <c r="H179" s="72">
        <v>0.9</v>
      </c>
      <c r="I179" s="88">
        <v>15.4</v>
      </c>
      <c r="J179" s="66">
        <v>78.5</v>
      </c>
      <c r="K179" s="85" t="s">
        <v>52</v>
      </c>
    </row>
    <row r="180" spans="1:11" ht="15" x14ac:dyDescent="0.25">
      <c r="A180" s="24"/>
      <c r="B180" s="16"/>
      <c r="C180" s="11"/>
      <c r="D180" s="7" t="s">
        <v>24</v>
      </c>
      <c r="E180" s="63" t="s">
        <v>93</v>
      </c>
      <c r="F180" s="94">
        <v>148</v>
      </c>
      <c r="G180" s="95">
        <v>0.48</v>
      </c>
      <c r="H180" s="96">
        <v>0.36</v>
      </c>
      <c r="I180" s="97">
        <v>12.36</v>
      </c>
      <c r="J180" s="98">
        <v>56.4</v>
      </c>
      <c r="K180" s="85" t="s">
        <v>52</v>
      </c>
    </row>
    <row r="181" spans="1:11" ht="15" x14ac:dyDescent="0.25">
      <c r="A181" s="24"/>
      <c r="B181" s="16"/>
      <c r="C181" s="11"/>
      <c r="D181" s="6"/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.75" customHeight="1" x14ac:dyDescent="0.25">
      <c r="A183" s="25"/>
      <c r="B183" s="18"/>
      <c r="C183" s="8"/>
      <c r="D183" s="19" t="s">
        <v>33</v>
      </c>
      <c r="E183" s="9"/>
      <c r="F183" s="20">
        <f>SUM(F176:F182)</f>
        <v>618</v>
      </c>
      <c r="G183" s="20">
        <f>SUM(G176:G182)</f>
        <v>19.78</v>
      </c>
      <c r="H183" s="20">
        <f>SUM(H176:H182)</f>
        <v>21.96</v>
      </c>
      <c r="I183" s="20">
        <f>SUM(I176:I182)</f>
        <v>88.36</v>
      </c>
      <c r="J183" s="20">
        <f>SUM(J176:J182)</f>
        <v>631</v>
      </c>
      <c r="K183" s="26"/>
    </row>
    <row r="184" spans="1:11" ht="15" x14ac:dyDescent="0.25">
      <c r="A184" s="27">
        <f>A176</f>
        <v>2</v>
      </c>
      <c r="B184" s="14">
        <f>B176</f>
        <v>5</v>
      </c>
      <c r="C184" s="10" t="s">
        <v>25</v>
      </c>
      <c r="D184" s="7" t="s">
        <v>26</v>
      </c>
      <c r="E184" s="40"/>
      <c r="F184" s="41"/>
      <c r="G184" s="41"/>
      <c r="H184" s="41"/>
      <c r="I184" s="41"/>
      <c r="J184" s="41"/>
      <c r="K184" s="42"/>
    </row>
    <row r="185" spans="1:11" ht="15" x14ac:dyDescent="0.25">
      <c r="A185" s="24"/>
      <c r="B185" s="16"/>
      <c r="C185" s="11"/>
      <c r="D185" s="7" t="s">
        <v>27</v>
      </c>
      <c r="E185" s="40"/>
      <c r="F185" s="41"/>
      <c r="G185" s="41"/>
      <c r="H185" s="41"/>
      <c r="I185" s="41"/>
      <c r="J185" s="41"/>
      <c r="K185" s="42"/>
    </row>
    <row r="186" spans="1:11" ht="15" x14ac:dyDescent="0.25">
      <c r="A186" s="24"/>
      <c r="B186" s="16"/>
      <c r="C186" s="11"/>
      <c r="D186" s="7" t="s">
        <v>28</v>
      </c>
      <c r="E186" s="40"/>
      <c r="F186" s="41"/>
      <c r="G186" s="41"/>
      <c r="H186" s="41"/>
      <c r="I186" s="41"/>
      <c r="J186" s="41"/>
      <c r="K186" s="42"/>
    </row>
    <row r="187" spans="1:11" ht="15" x14ac:dyDescent="0.25">
      <c r="A187" s="24"/>
      <c r="B187" s="16"/>
      <c r="C187" s="11"/>
      <c r="D187" s="7" t="s">
        <v>29</v>
      </c>
      <c r="E187" s="40"/>
      <c r="F187" s="41"/>
      <c r="G187" s="41"/>
      <c r="H187" s="41"/>
      <c r="I187" s="41"/>
      <c r="J187" s="41"/>
      <c r="K187" s="42"/>
    </row>
    <row r="188" spans="1:11" ht="15" x14ac:dyDescent="0.25">
      <c r="A188" s="24"/>
      <c r="B188" s="16"/>
      <c r="C188" s="11"/>
      <c r="D188" s="7" t="s">
        <v>30</v>
      </c>
      <c r="E188" s="40"/>
      <c r="F188" s="41"/>
      <c r="G188" s="41"/>
      <c r="H188" s="41"/>
      <c r="I188" s="41"/>
      <c r="J188" s="41"/>
      <c r="K188" s="42"/>
    </row>
    <row r="189" spans="1:11" ht="15" x14ac:dyDescent="0.25">
      <c r="A189" s="24"/>
      <c r="B189" s="16"/>
      <c r="C189" s="11"/>
      <c r="D189" s="7" t="s">
        <v>31</v>
      </c>
      <c r="E189" s="40"/>
      <c r="F189" s="41"/>
      <c r="G189" s="41"/>
      <c r="H189" s="41"/>
      <c r="I189" s="41"/>
      <c r="J189" s="41"/>
      <c r="K189" s="42"/>
    </row>
    <row r="190" spans="1:11" ht="15" x14ac:dyDescent="0.25">
      <c r="A190" s="24"/>
      <c r="B190" s="16"/>
      <c r="C190" s="11"/>
      <c r="D190" s="7" t="s">
        <v>32</v>
      </c>
      <c r="E190" s="40"/>
      <c r="F190" s="41"/>
      <c r="G190" s="41"/>
      <c r="H190" s="41"/>
      <c r="I190" s="41"/>
      <c r="J190" s="41"/>
      <c r="K190" s="42"/>
    </row>
    <row r="191" spans="1:11" ht="15" x14ac:dyDescent="0.25">
      <c r="A191" s="24"/>
      <c r="B191" s="16"/>
      <c r="C191" s="11"/>
      <c r="D191" s="6"/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5"/>
      <c r="B193" s="18"/>
      <c r="C193" s="8"/>
      <c r="D193" s="19" t="s">
        <v>33</v>
      </c>
      <c r="E193" s="12"/>
      <c r="F193" s="20">
        <f>SUM(F184:F192)</f>
        <v>0</v>
      </c>
      <c r="G193" s="20">
        <f>SUM(G184:G192)</f>
        <v>0</v>
      </c>
      <c r="H193" s="20">
        <f>SUM(H184:H192)</f>
        <v>0</v>
      </c>
      <c r="I193" s="20">
        <f>SUM(I184:I192)</f>
        <v>0</v>
      </c>
      <c r="J193" s="20">
        <f>SUM(J184:J192)</f>
        <v>0</v>
      </c>
      <c r="K193" s="26"/>
    </row>
    <row r="194" spans="1:11" ht="15.75" thickBot="1" x14ac:dyDescent="0.25">
      <c r="A194" s="30">
        <f>A176</f>
        <v>2</v>
      </c>
      <c r="B194" s="31">
        <f>B176</f>
        <v>5</v>
      </c>
      <c r="C194" s="103" t="s">
        <v>4</v>
      </c>
      <c r="D194" s="104"/>
      <c r="E194" s="32"/>
      <c r="F194" s="33">
        <f>F183+F193</f>
        <v>618</v>
      </c>
      <c r="G194" s="33">
        <f>G183+G193</f>
        <v>19.78</v>
      </c>
      <c r="H194" s="33">
        <f>H183+H193</f>
        <v>21.96</v>
      </c>
      <c r="I194" s="33">
        <f>I183+I193</f>
        <v>88.36</v>
      </c>
      <c r="J194" s="33">
        <f>J183+J193</f>
        <v>631</v>
      </c>
      <c r="K194" s="33"/>
    </row>
    <row r="195" spans="1:11" ht="13.5" thickBot="1" x14ac:dyDescent="0.25">
      <c r="A195" s="28"/>
      <c r="B195" s="29"/>
      <c r="C195" s="105" t="s">
        <v>5</v>
      </c>
      <c r="D195" s="105"/>
      <c r="E195" s="105"/>
      <c r="F195" s="35">
        <f>(F24+F43+F62+F81+F100+F118+F137+F156+F175+F194)/(IF(F24=0,0,1)+IF(F43=0,0,1)+IF(F62=0,0,1)+IF(F81=0,0,1)+IF(F100=0,0,1)+IF(F118=0,0,1)+IF(F137=0,0,1)+IF(F156=0,0,1)+IF(F175=0,0,1)+IF(F194=0,0,1))</f>
        <v>605.1</v>
      </c>
      <c r="G195" s="35">
        <f>(G24+G43+G62+G81+G100+G118+G137+G156+G175+G194)/(IF(G24=0,0,1)+IF(G43=0,0,1)+IF(G62=0,0,1)+IF(G81=0,0,1)+IF(G100=0,0,1)+IF(G118=0,0,1)+IF(G137=0,0,1)+IF(G156=0,0,1)+IF(G175=0,0,1)+IF(G194=0,0,1))</f>
        <v>21.238</v>
      </c>
      <c r="H195" s="35">
        <f>(H24+H43+H62+H81+H100+H118+H137+H156+H175+H194)/(IF(H24=0,0,1)+IF(H43=0,0,1)+IF(H62=0,0,1)+IF(H81=0,0,1)+IF(H100=0,0,1)+IF(H118=0,0,1)+IF(H137=0,0,1)+IF(H156=0,0,1)+IF(H175=0,0,1)+IF(H194=0,0,1))</f>
        <v>18.616000000000003</v>
      </c>
      <c r="I195" s="35">
        <f>(I24+I43+I62+I81+I100+I118+I137+I156+I175+I194)/(IF(I24=0,0,1)+IF(I43=0,0,1)+IF(I62=0,0,1)+IF(I81=0,0,1)+IF(I100=0,0,1)+IF(I118=0,0,1)+IF(I137=0,0,1)+IF(I156=0,0,1)+IF(I175=0,0,1)+IF(I194=0,0,1))</f>
        <v>66.522000000000006</v>
      </c>
      <c r="J195" s="35">
        <f>(J24+J43+J62+J81+J100+J118+J137+J156+J175+J194)/(IF(J24=0,0,1)+IF(J43=0,0,1)+IF(J62=0,0,1)+IF(J81=0,0,1)+IF(J100=0,0,1)+IF(J118=0,0,1)+IF(J137=0,0,1)+IF(J156=0,0,1)+IF(J175=0,0,1)+IF(J194=0,0,1))</f>
        <v>548.42999999999995</v>
      </c>
      <c r="K195" s="35"/>
    </row>
  </sheetData>
  <mergeCells count="15">
    <mergeCell ref="C62:D62"/>
    <mergeCell ref="C81:D81"/>
    <mergeCell ref="C100:D100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2024-01-12T09:37:09Z</dcterms:modified>
</cp:coreProperties>
</file>