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2022-2023\"/>
    </mc:Choice>
  </mc:AlternateContent>
  <bookViews>
    <workbookView xWindow="-120" yWindow="-120" windowWidth="23250" windowHeight="13170"/>
  </bookViews>
  <sheets>
    <sheet name="Лист1" sheetId="1" r:id="rId1"/>
  </sheets>
  <calcPr calcId="152511" calcMode="manual"/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/>
  <c r="I184" i="1"/>
  <c r="I195" i="1"/>
  <c r="H184" i="1"/>
  <c r="H195" i="1"/>
  <c r="G184" i="1"/>
  <c r="G195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I108" i="1"/>
  <c r="I119" i="1"/>
  <c r="H108" i="1"/>
  <c r="H119" i="1"/>
  <c r="G108" i="1"/>
  <c r="G119" i="1"/>
  <c r="F108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F100" i="1"/>
  <c r="B81" i="1"/>
  <c r="A81" i="1"/>
  <c r="J80" i="1"/>
  <c r="I80" i="1"/>
  <c r="H80" i="1"/>
  <c r="G80" i="1"/>
  <c r="F80" i="1"/>
  <c r="B71" i="1"/>
  <c r="A71" i="1"/>
  <c r="J70" i="1"/>
  <c r="J81" i="1"/>
  <c r="I70" i="1"/>
  <c r="H70" i="1"/>
  <c r="H81" i="1"/>
  <c r="G70" i="1"/>
  <c r="G81" i="1"/>
  <c r="F70" i="1"/>
  <c r="F81" i="1"/>
  <c r="B62" i="1"/>
  <c r="A62" i="1"/>
  <c r="J61" i="1"/>
  <c r="I61" i="1"/>
  <c r="H61" i="1"/>
  <c r="G61" i="1"/>
  <c r="F61" i="1"/>
  <c r="B52" i="1"/>
  <c r="A52" i="1"/>
  <c r="J51" i="1"/>
  <c r="J62" i="1"/>
  <c r="I51" i="1"/>
  <c r="I62" i="1"/>
  <c r="H51" i="1"/>
  <c r="H62" i="1"/>
  <c r="G51" i="1"/>
  <c r="G62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G24" i="1"/>
  <c r="H13" i="1"/>
  <c r="I13" i="1"/>
  <c r="J13" i="1"/>
  <c r="J24" i="1"/>
  <c r="F13" i="1"/>
  <c r="F138" i="1"/>
  <c r="F176" i="1"/>
  <c r="F195" i="1"/>
  <c r="F24" i="1"/>
  <c r="H24" i="1"/>
  <c r="F157" i="1"/>
  <c r="F196" i="1"/>
  <c r="I24" i="1"/>
  <c r="I196" i="1"/>
  <c r="I81" i="1"/>
  <c r="H196" i="1"/>
  <c r="F119" i="1"/>
  <c r="J119" i="1"/>
  <c r="J196" i="1"/>
  <c r="G196" i="1"/>
</calcChain>
</file>

<file path=xl/sharedStrings.xml><?xml version="1.0" encoding="utf-8"?>
<sst xmlns="http://schemas.openxmlformats.org/spreadsheetml/2006/main" count="286" uniqueCount="100">
  <si>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</si>
  <si>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</si>
  <si>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</si>
  <si>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</si>
  <si>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</si>
  <si>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</si>
  <si>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</si>
  <si>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</si>
  <si>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</si>
  <si>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</si>
  <si>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</si>
  <si>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</si>
  <si>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</si>
  <si>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</si>
  <si>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</si>
  <si>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</si>
  <si>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</si>
  <si>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</si>
  <si>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</si>
  <si>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</si>
  <si>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</si>
  <si>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</si>
  <si>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</si>
  <si>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</si>
  <si>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</si>
  <si>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</si>
  <si>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</si>
  <si>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</si>
  <si>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</si>
  <si>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</si>
  <si>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</si>
  <si>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</si>
  <si>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</si>
  <si>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</si>
  <si>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</si>
  <si>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</si>
  <si>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Рысляева Ирина Евгеньевна</t>
  </si>
  <si>
    <t>01.09.2023</t>
  </si>
  <si>
    <t>МКОУ ООШ № 27</t>
  </si>
  <si>
    <t>Масло сливочное порциями</t>
  </si>
  <si>
    <t>Омлет натуральный</t>
  </si>
  <si>
    <t>кофейный напиток с молоком</t>
  </si>
  <si>
    <t xml:space="preserve">мандарин </t>
  </si>
  <si>
    <t>Батон нарезной</t>
  </si>
  <si>
    <t>Горошек зеленый</t>
  </si>
  <si>
    <t>54-19з-2020</t>
  </si>
  <si>
    <t>54-20з-2020</t>
  </si>
  <si>
    <t>Пром.</t>
  </si>
  <si>
    <t>54-1о-2020</t>
  </si>
  <si>
    <t>54-23гн-2020</t>
  </si>
  <si>
    <t>Каша жидкая молочная овсяная</t>
  </si>
  <si>
    <t>Какао с молоком</t>
  </si>
  <si>
    <t>Банан</t>
  </si>
  <si>
    <t>омлет натуральный</t>
  </si>
  <si>
    <t>54-22к-2020</t>
  </si>
  <si>
    <t>54-21гн-2020</t>
  </si>
  <si>
    <t>пром.</t>
  </si>
  <si>
    <t>Чай с сахаром</t>
  </si>
  <si>
    <t>Салат из свеклы отварной</t>
  </si>
  <si>
    <t>Рис с овощами</t>
  </si>
  <si>
    <t>Курица отварная</t>
  </si>
  <si>
    <t>54-13з-2020</t>
  </si>
  <si>
    <t>54-26г-2020</t>
  </si>
  <si>
    <t>54-21м-2020</t>
  </si>
  <si>
    <t>54-2гн-2020</t>
  </si>
  <si>
    <t>Каша" Дружба"</t>
  </si>
  <si>
    <t>Чай с молоком и сахаром</t>
  </si>
  <si>
    <t>Апельсин</t>
  </si>
  <si>
    <t>Масло сливочное(порциями)</t>
  </si>
  <si>
    <t>Мармелад фруктово-ягодный формовой</t>
  </si>
  <si>
    <t>53-19з-2020</t>
  </si>
  <si>
    <t>54-16к-2020</t>
  </si>
  <si>
    <t>54-4гн-2020</t>
  </si>
  <si>
    <t>Батон натуральный</t>
  </si>
  <si>
    <t>Груша</t>
  </si>
  <si>
    <t>Чай с лимоном и сахаром</t>
  </si>
  <si>
    <t>Салат Мозаика</t>
  </si>
  <si>
    <t>Джем из абрикосов</t>
  </si>
  <si>
    <t>Котлета рыбная минтай</t>
  </si>
  <si>
    <t>Помидор в нарезке</t>
  </si>
  <si>
    <t>Зефир</t>
  </si>
  <si>
    <t>54-3з-2020</t>
  </si>
  <si>
    <t>54-13р-2020</t>
  </si>
  <si>
    <t>Лапшевник с творогом</t>
  </si>
  <si>
    <t>Соус сметанный</t>
  </si>
  <si>
    <t>54-4соус-2020</t>
  </si>
  <si>
    <t>54-3гн-2020</t>
  </si>
  <si>
    <t>Салат из моркови и чернослива</t>
  </si>
  <si>
    <t>Котлета из курицы</t>
  </si>
  <si>
    <t>Рис отварной</t>
  </si>
  <si>
    <t>54-17з-2020</t>
  </si>
  <si>
    <t>54-5м-2020</t>
  </si>
  <si>
    <t>54-6г-2020</t>
  </si>
  <si>
    <t>Пряник</t>
  </si>
  <si>
    <t>Каша вязкая молочная овсяная с курагой</t>
  </si>
  <si>
    <t>Сыр твердых сортов в нарезке</t>
  </si>
  <si>
    <t>Компот из сухофруктов</t>
  </si>
  <si>
    <t>54-1з-2020</t>
  </si>
  <si>
    <t>54-11к-2020</t>
  </si>
  <si>
    <t>54-1хн-2020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</si>
</sst>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4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4" fillId="0" borderId="2" xfId="0" applyFont="1" applyFill="1" applyBorder="1" applyAlignment="1">
      <alignment vertical="top" wrapText="1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2" xfId="0" applyFont="1" applyFill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/>
    <xf numFmtId="0" fontId="4" fillId="0" borderId="16" xfId="0" applyFont="1" applyBorder="1" applyAlignment="1"/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wrapText="1"/>
    </xf>
    <xf numFmtId="0" fontId="4" fillId="4" borderId="2" xfId="0" applyFont="1" applyFill="1" applyBorder="1"/>
    <xf numFmtId="4" fontId="4" fillId="4" borderId="2" xfId="0" applyNumberFormat="1" applyFont="1" applyFill="1" applyBorder="1" applyAlignment="1">
      <alignment horizontal="right"/>
    </xf>
    <xf numFmtId="4" fontId="4" fillId="4" borderId="13" xfId="0" applyNumberFormat="1" applyFont="1" applyFill="1" applyBorder="1" applyAlignment="1">
      <alignment horizontal="right"/>
    </xf>
    <xf numFmtId="0" fontId="12" fillId="4" borderId="22" xfId="0" applyFont="1" applyFill="1" applyBorder="1" applyAlignment="1">
      <alignment horizontal="left"/>
    </xf>
    <xf numFmtId="0" fontId="4" fillId="4" borderId="22" xfId="0" applyFont="1" applyFill="1" applyBorder="1"/>
    <xf numFmtId="0" fontId="12" fillId="4" borderId="22" xfId="0" applyFont="1" applyFill="1" applyBorder="1"/>
    <xf numFmtId="4" fontId="4" fillId="4" borderId="23" xfId="0" applyNumberFormat="1" applyFont="1" applyFill="1" applyBorder="1" applyAlignment="1">
      <alignment horizontal="right"/>
    </xf>
    <xf numFmtId="4" fontId="4" fillId="4" borderId="24" xfId="0" applyNumberFormat="1" applyFont="1" applyFill="1" applyBorder="1" applyAlignment="1"/>
    <xf numFmtId="4" fontId="4" fillId="4" borderId="1" xfId="0" applyNumberFormat="1" applyFont="1" applyFill="1" applyBorder="1" applyAlignment="1"/>
    <xf numFmtId="0" fontId="4" fillId="3" borderId="4" xfId="0" applyFont="1" applyFill="1" applyBorder="1" applyAlignment="1">
      <alignment horizontal="center" vertical="top" wrapText="1"/>
    </xf>
    <xf numFmtId="4" fontId="4" fillId="4" borderId="2" xfId="0" applyNumberFormat="1" applyFont="1" applyFill="1" applyBorder="1" applyAlignment="1"/>
    <xf numFmtId="0" fontId="4" fillId="4" borderId="25" xfId="0" applyFont="1" applyFill="1" applyBorder="1" applyAlignment="1">
      <alignment wrapText="1"/>
    </xf>
    <xf numFmtId="0" fontId="4" fillId="4" borderId="23" xfId="0" applyFont="1" applyFill="1" applyBorder="1"/>
    <xf numFmtId="4" fontId="4" fillId="4" borderId="22" xfId="0" applyNumberFormat="1" applyFont="1" applyFill="1" applyBorder="1" applyAlignment="1">
      <alignment horizontal="right"/>
    </xf>
    <xf numFmtId="4" fontId="4" fillId="4" borderId="24" xfId="0" applyNumberFormat="1" applyFont="1" applyFill="1" applyBorder="1" applyAlignment="1">
      <alignment horizontal="right"/>
    </xf>
    <xf numFmtId="4" fontId="4" fillId="4" borderId="26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right"/>
    </xf>
    <xf numFmtId="0" fontId="4" fillId="4" borderId="27" xfId="0" applyFont="1" applyFill="1" applyBorder="1" applyAlignment="1">
      <alignment wrapText="1"/>
    </xf>
    <xf numFmtId="0" fontId="4" fillId="4" borderId="12" xfId="0" applyFont="1" applyFill="1" applyBorder="1"/>
    <xf numFmtId="0" fontId="4" fillId="4" borderId="28" xfId="0" applyFont="1" applyFill="1" applyBorder="1"/>
    <xf numFmtId="4" fontId="4" fillId="4" borderId="29" xfId="0" applyNumberFormat="1" applyFont="1" applyFill="1" applyBorder="1" applyAlignment="1">
      <alignment horizontal="right"/>
    </xf>
    <xf numFmtId="0" fontId="12" fillId="4" borderId="25" xfId="0" applyFont="1" applyFill="1" applyBorder="1"/>
    <xf numFmtId="0" fontId="12" fillId="4" borderId="27" xfId="0" applyFont="1" applyFill="1" applyBorder="1"/>
    <xf numFmtId="0" fontId="4" fillId="4" borderId="13" xfId="0" applyFont="1" applyFill="1" applyBorder="1"/>
    <xf numFmtId="4" fontId="4" fillId="4" borderId="25" xfId="0" applyNumberFormat="1" applyFont="1" applyFill="1" applyBorder="1" applyAlignment="1">
      <alignment horizontal="right"/>
    </xf>
    <xf numFmtId="0" fontId="4" fillId="4" borderId="30" xfId="0" applyFont="1" applyFill="1" applyBorder="1"/>
    <xf numFmtId="4" fontId="4" fillId="4" borderId="12" xfId="0" applyNumberFormat="1" applyFont="1" applyFill="1" applyBorder="1" applyAlignment="1">
      <alignment horizontal="right"/>
    </xf>
    <xf numFmtId="4" fontId="4" fillId="4" borderId="3" xfId="0" applyNumberFormat="1" applyFont="1" applyFill="1" applyBorder="1" applyAlignment="1">
      <alignment horizontal="right"/>
    </xf>
    <xf numFmtId="4" fontId="4" fillId="4" borderId="27" xfId="0" applyNumberFormat="1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4" fontId="1" fillId="4" borderId="2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164" fontId="1" fillId="4" borderId="22" xfId="0" applyNumberFormat="1" applyFont="1" applyFill="1" applyBorder="1" applyAlignment="1">
      <alignment horizontal="right"/>
    </xf>
    <xf numFmtId="0" fontId="4" fillId="2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/>
    <xf numFmtId="0" fontId="12" fillId="4" borderId="32" xfId="0" applyFont="1" applyFill="1" applyBorder="1"/>
    <xf numFmtId="4" fontId="4" fillId="4" borderId="33" xfId="0" applyNumberFormat="1" applyFont="1" applyFill="1" applyBorder="1" applyAlignment="1">
      <alignment horizontal="right"/>
    </xf>
    <xf numFmtId="4" fontId="4" fillId="4" borderId="34" xfId="0" applyNumberFormat="1" applyFont="1" applyFill="1" applyBorder="1" applyAlignment="1">
      <alignment horizontal="right"/>
    </xf>
    <xf numFmtId="0" fontId="12" fillId="4" borderId="35" xfId="0" applyFont="1" applyFill="1" applyBorder="1"/>
    <xf numFmtId="0" fontId="12" fillId="2" borderId="13" xfId="0" applyFont="1" applyFill="1" applyBorder="1" applyAlignment="1" applyProtection="1">
      <alignment horizontal="center" vertical="top" wrapText="1"/>
      <protection locked="0"/>
    </xf>
    <xf numFmtId="0" fontId="4" fillId="4" borderId="34" xfId="0" applyFont="1" applyFill="1" applyBorder="1" applyAlignment="1">
      <alignment wrapText="1"/>
    </xf>
    <xf numFmtId="0" fontId="4" fillId="4" borderId="33" xfId="0" applyFont="1" applyFill="1" applyBorder="1" applyAlignment="1">
      <alignment wrapText="1"/>
    </xf>
    <xf numFmtId="4" fontId="4" fillId="4" borderId="30" xfId="0" applyNumberFormat="1" applyFont="1" applyFill="1" applyBorder="1" applyAlignment="1">
      <alignment horizontal="right"/>
    </xf>
    <xf numFmtId="0" fontId="1" fillId="4" borderId="22" xfId="0" applyFont="1" applyFill="1" applyBorder="1"/>
    <xf numFmtId="0" fontId="1" fillId="4" borderId="23" xfId="0" applyFont="1" applyFill="1" applyBorder="1"/>
    <xf numFmtId="4" fontId="1" fillId="4" borderId="24" xfId="0" applyNumberFormat="1" applyFont="1" applyFill="1" applyBorder="1" applyAlignment="1">
      <alignment horizontal="right"/>
    </xf>
    <xf numFmtId="0" fontId="2" fillId="4" borderId="25" xfId="0" applyFont="1" applyFill="1" applyBorder="1"/>
    <xf numFmtId="0" fontId="1" fillId="4" borderId="13" xfId="0" applyFont="1" applyFill="1" applyBorder="1"/>
    <xf numFmtId="0" fontId="1" fillId="4" borderId="12" xfId="0" applyFont="1" applyFill="1" applyBorder="1"/>
    <xf numFmtId="0" fontId="1" fillId="4" borderId="30" xfId="0" applyFont="1" applyFill="1" applyBorder="1"/>
    <xf numFmtId="4" fontId="1" fillId="4" borderId="12" xfId="0" applyNumberFormat="1" applyFont="1" applyFill="1" applyBorder="1" applyAlignment="1">
      <alignment horizontal="right"/>
    </xf>
    <xf numFmtId="4" fontId="1" fillId="4" borderId="3" xfId="0" applyNumberFormat="1" applyFont="1" applyFill="1" applyBorder="1" applyAlignment="1">
      <alignment horizontal="right"/>
    </xf>
    <xf numFmtId="4" fontId="1" fillId="4" borderId="29" xfId="0" applyNumberFormat="1" applyFont="1" applyFill="1" applyBorder="1" applyAlignment="1">
      <alignment horizontal="right"/>
    </xf>
    <xf numFmtId="0" fontId="11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91" sqref="O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9.85546875" style="2" customWidth="1"/>
    <col min="12" max="12" width="9.140625" style="2" hidden="1" customWidth="1"/>
    <col min="13" max="16384" width="9.140625" style="2"/>
  </cols>
  <sheetData>
    <row r="1" spans="1:11" ht="15" x14ac:dyDescent="0.25">
      <c r="A1" s="1" t="s">
        <v>7</v>
      </c>
      <c r="C1" s="102" t="s">
        <v>38</v>
      </c>
      <c r="D1" s="103"/>
      <c r="E1" s="103"/>
      <c r="F1" s="13" t="s">
        <v>16</v>
      </c>
      <c r="G1" s="2" t="s">
        <v>17</v>
      </c>
      <c r="H1" s="104" t="s">
        <v>35</v>
      </c>
      <c r="I1" s="104"/>
      <c r="J1" s="104"/>
      <c r="K1" s="104"/>
    </row>
    <row r="2" spans="1:11" ht="18" x14ac:dyDescent="0.2">
      <c r="A2" s="36" t="s">
        <v>6</v>
      </c>
      <c r="C2" s="2"/>
      <c r="G2" s="2" t="s">
        <v>18</v>
      </c>
      <c r="H2" s="104" t="s">
        <v>36</v>
      </c>
      <c r="I2" s="104"/>
      <c r="J2" s="104"/>
      <c r="K2" s="104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105" t="s">
        <v>37</v>
      </c>
      <c r="I3" s="105"/>
      <c r="J3" s="105"/>
      <c r="K3" s="105"/>
    </row>
    <row r="4" spans="1:11" ht="13.5" thickBot="1" x14ac:dyDescent="0.25">
      <c r="C4" s="2"/>
      <c r="D4" s="4"/>
    </row>
    <row r="5" spans="1:11" ht="34.5" thickBot="1" x14ac:dyDescent="0.25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5" t="s">
        <v>53</v>
      </c>
      <c r="F6" s="46">
        <v>160</v>
      </c>
      <c r="G6" s="47">
        <v>13.5</v>
      </c>
      <c r="H6" s="47">
        <v>19.2</v>
      </c>
      <c r="I6" s="47">
        <v>3.5</v>
      </c>
      <c r="J6" s="48">
        <v>240.5</v>
      </c>
      <c r="K6" s="50" t="s">
        <v>48</v>
      </c>
    </row>
    <row r="7" spans="1:11" ht="15" x14ac:dyDescent="0.25">
      <c r="A7" s="24"/>
      <c r="B7" s="16"/>
      <c r="C7" s="11"/>
      <c r="D7" s="6"/>
      <c r="E7" s="45" t="s">
        <v>39</v>
      </c>
      <c r="F7" s="46">
        <v>10</v>
      </c>
      <c r="G7" s="47">
        <v>0.1</v>
      </c>
      <c r="H7" s="47">
        <v>7.3</v>
      </c>
      <c r="I7" s="47">
        <v>0.1</v>
      </c>
      <c r="J7" s="48">
        <v>66.099999999999994</v>
      </c>
      <c r="K7" s="49" t="s">
        <v>45</v>
      </c>
    </row>
    <row r="8" spans="1:11" ht="15" x14ac:dyDescent="0.25">
      <c r="A8" s="24"/>
      <c r="B8" s="16"/>
      <c r="C8" s="11"/>
      <c r="D8" s="7" t="s">
        <v>22</v>
      </c>
      <c r="E8" s="45" t="s">
        <v>41</v>
      </c>
      <c r="F8" s="46">
        <v>200</v>
      </c>
      <c r="G8" s="47">
        <v>3.9</v>
      </c>
      <c r="H8" s="47">
        <v>2.9</v>
      </c>
      <c r="I8" s="47">
        <v>11.2</v>
      </c>
      <c r="J8" s="48">
        <v>86</v>
      </c>
      <c r="K8" s="51" t="s">
        <v>49</v>
      </c>
    </row>
    <row r="9" spans="1:11" ht="15" x14ac:dyDescent="0.25">
      <c r="A9" s="24"/>
      <c r="B9" s="16"/>
      <c r="C9" s="11"/>
      <c r="D9" s="7" t="s">
        <v>23</v>
      </c>
      <c r="E9" s="45" t="s">
        <v>43</v>
      </c>
      <c r="F9" s="46">
        <v>30</v>
      </c>
      <c r="G9" s="47">
        <v>2.2999999999999998</v>
      </c>
      <c r="H9" s="47">
        <v>0.9</v>
      </c>
      <c r="I9" s="47">
        <v>15.4</v>
      </c>
      <c r="J9" s="48">
        <v>78.5</v>
      </c>
      <c r="K9" s="50" t="s">
        <v>47</v>
      </c>
    </row>
    <row r="10" spans="1:11" ht="15" x14ac:dyDescent="0.25">
      <c r="A10" s="24"/>
      <c r="B10" s="16"/>
      <c r="C10" s="11"/>
      <c r="D10" s="7" t="s">
        <v>24</v>
      </c>
      <c r="E10" s="45" t="s">
        <v>42</v>
      </c>
      <c r="F10" s="46">
        <v>100</v>
      </c>
      <c r="G10" s="47">
        <v>0.8</v>
      </c>
      <c r="H10" s="47">
        <v>0.2</v>
      </c>
      <c r="I10" s="47">
        <v>7.5</v>
      </c>
      <c r="J10" s="48">
        <v>35</v>
      </c>
      <c r="K10" s="50" t="s">
        <v>47</v>
      </c>
    </row>
    <row r="11" spans="1:11" ht="15" x14ac:dyDescent="0.25">
      <c r="A11" s="24"/>
      <c r="B11" s="16"/>
      <c r="C11" s="11"/>
      <c r="D11" s="6"/>
      <c r="E11" s="45" t="s">
        <v>44</v>
      </c>
      <c r="F11" s="46">
        <v>60</v>
      </c>
      <c r="G11" s="47">
        <v>1.7</v>
      </c>
      <c r="H11" s="47">
        <v>0.1</v>
      </c>
      <c r="I11" s="47">
        <v>3.5</v>
      </c>
      <c r="J11" s="48">
        <v>22.1</v>
      </c>
      <c r="K11" s="49" t="s">
        <v>46</v>
      </c>
    </row>
    <row r="12" spans="1:11" ht="15" x14ac:dyDescent="0.2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>SUM(G6:G12)</f>
        <v>22.3</v>
      </c>
      <c r="H13" s="20">
        <f>SUM(H6:H12)</f>
        <v>30.599999999999998</v>
      </c>
      <c r="I13" s="20">
        <f>SUM(I6:I12)</f>
        <v>41.2</v>
      </c>
      <c r="J13" s="20">
        <f>SUM(J6:J12)</f>
        <v>528.20000000000005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" x14ac:dyDescent="0.25">
      <c r="A15" s="24"/>
      <c r="B15" s="16"/>
      <c r="C15" s="11"/>
      <c r="D15" s="7" t="s">
        <v>27</v>
      </c>
      <c r="E15" s="40"/>
      <c r="F15" s="41"/>
      <c r="G15" s="41"/>
      <c r="H15" s="41"/>
      <c r="I15" s="41"/>
      <c r="J15" s="41"/>
      <c r="K15" s="42"/>
    </row>
    <row r="16" spans="1:11" ht="15" x14ac:dyDescent="0.25">
      <c r="A16" s="24"/>
      <c r="B16" s="16"/>
      <c r="C16" s="11"/>
      <c r="D16" s="7" t="s">
        <v>28</v>
      </c>
      <c r="E16" s="40"/>
      <c r="F16" s="41"/>
      <c r="G16" s="41"/>
      <c r="H16" s="41"/>
      <c r="I16" s="41"/>
      <c r="J16" s="41"/>
      <c r="K16" s="42"/>
    </row>
    <row r="17" spans="1:12" ht="15" x14ac:dyDescent="0.25">
      <c r="A17" s="24"/>
      <c r="B17" s="16"/>
      <c r="C17" s="11"/>
      <c r="D17" s="7" t="s">
        <v>29</v>
      </c>
      <c r="E17" s="40"/>
      <c r="F17" s="41"/>
      <c r="G17" s="41"/>
      <c r="H17" s="41"/>
      <c r="I17" s="41"/>
      <c r="J17" s="41"/>
      <c r="K17" s="42"/>
    </row>
    <row r="18" spans="1:12" ht="15" x14ac:dyDescent="0.25">
      <c r="A18" s="24"/>
      <c r="B18" s="16"/>
      <c r="C18" s="11"/>
      <c r="D18" s="7" t="s">
        <v>30</v>
      </c>
      <c r="E18" s="40"/>
      <c r="F18" s="41"/>
      <c r="G18" s="41"/>
      <c r="H18" s="41"/>
      <c r="I18" s="41"/>
      <c r="J18" s="41"/>
      <c r="K18" s="42"/>
    </row>
    <row r="19" spans="1:12" ht="15" x14ac:dyDescent="0.25">
      <c r="A19" s="24"/>
      <c r="B19" s="16"/>
      <c r="C19" s="11"/>
      <c r="D19" s="7" t="s">
        <v>31</v>
      </c>
      <c r="E19" s="40"/>
      <c r="F19" s="41"/>
      <c r="G19" s="41"/>
      <c r="H19" s="41"/>
      <c r="I19" s="41"/>
      <c r="J19" s="41"/>
      <c r="K19" s="42"/>
    </row>
    <row r="20" spans="1:12" ht="15" x14ac:dyDescent="0.25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2" ht="15" x14ac:dyDescent="0.2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2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2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2" ht="15.75" thickBot="1" x14ac:dyDescent="0.25">
      <c r="A24" s="30">
        <f>A6</f>
        <v>1</v>
      </c>
      <c r="B24" s="31">
        <f>B6</f>
        <v>1</v>
      </c>
      <c r="C24" s="99" t="s">
        <v>4</v>
      </c>
      <c r="D24" s="100"/>
      <c r="E24" s="32"/>
      <c r="F24" s="33">
        <f>F13+F23</f>
        <v>560</v>
      </c>
      <c r="G24" s="33">
        <f>G13+G23</f>
        <v>22.3</v>
      </c>
      <c r="H24" s="33">
        <f>H13+H23</f>
        <v>30.599999999999998</v>
      </c>
      <c r="I24" s="33">
        <f>I13+I23</f>
        <v>41.2</v>
      </c>
      <c r="J24" s="33">
        <f>J13+J23</f>
        <v>528.20000000000005</v>
      </c>
      <c r="K24" s="55"/>
    </row>
    <row r="25" spans="1:12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5" t="s">
        <v>50</v>
      </c>
      <c r="F25" s="46">
        <v>200</v>
      </c>
      <c r="G25" s="46">
        <v>6.8</v>
      </c>
      <c r="H25" s="47">
        <v>7.4</v>
      </c>
      <c r="I25" s="52">
        <v>24.6</v>
      </c>
      <c r="J25" s="54">
        <v>197.7</v>
      </c>
      <c r="K25" s="51" t="s">
        <v>54</v>
      </c>
      <c r="L25" s="53"/>
    </row>
    <row r="26" spans="1:12" ht="15" x14ac:dyDescent="0.2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2" ht="15" x14ac:dyDescent="0.25">
      <c r="A27" s="15"/>
      <c r="B27" s="16"/>
      <c r="C27" s="11"/>
      <c r="D27" s="7" t="s">
        <v>22</v>
      </c>
      <c r="E27" s="45" t="s">
        <v>51</v>
      </c>
      <c r="F27" s="46">
        <v>220</v>
      </c>
      <c r="G27" s="46">
        <v>5.2</v>
      </c>
      <c r="H27" s="47">
        <v>3.9</v>
      </c>
      <c r="I27" s="52">
        <v>13.7</v>
      </c>
      <c r="J27" s="56">
        <v>110.5</v>
      </c>
      <c r="K27" s="51" t="s">
        <v>55</v>
      </c>
      <c r="L27" s="56"/>
    </row>
    <row r="28" spans="1:12" ht="15" x14ac:dyDescent="0.25">
      <c r="A28" s="15"/>
      <c r="B28" s="16"/>
      <c r="C28" s="11"/>
      <c r="D28" s="7" t="s">
        <v>23</v>
      </c>
      <c r="E28" s="45" t="s">
        <v>43</v>
      </c>
      <c r="F28" s="46">
        <v>30</v>
      </c>
      <c r="G28" s="46">
        <v>2.2999999999999998</v>
      </c>
      <c r="H28" s="47">
        <v>0.9</v>
      </c>
      <c r="I28" s="52">
        <v>15.4</v>
      </c>
      <c r="J28" s="56">
        <v>78.5</v>
      </c>
      <c r="K28" s="56" t="s">
        <v>56</v>
      </c>
      <c r="L28" s="56"/>
    </row>
    <row r="29" spans="1:12" ht="15" x14ac:dyDescent="0.25">
      <c r="A29" s="15"/>
      <c r="B29" s="16"/>
      <c r="C29" s="11"/>
      <c r="D29" s="7" t="s">
        <v>24</v>
      </c>
      <c r="E29" s="45" t="s">
        <v>52</v>
      </c>
      <c r="F29" s="46">
        <v>300</v>
      </c>
      <c r="G29" s="46">
        <v>5.4</v>
      </c>
      <c r="H29" s="47">
        <v>1.8</v>
      </c>
      <c r="I29" s="52">
        <v>7.56</v>
      </c>
      <c r="J29" s="56">
        <v>345.6</v>
      </c>
      <c r="K29" s="56" t="s">
        <v>56</v>
      </c>
      <c r="L29" s="56"/>
    </row>
    <row r="30" spans="1:12" ht="15" x14ac:dyDescent="0.2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2" ht="15" x14ac:dyDescent="0.2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2" ht="15" x14ac:dyDescent="0.25">
      <c r="A32" s="17"/>
      <c r="B32" s="18"/>
      <c r="C32" s="8"/>
      <c r="D32" s="19" t="s">
        <v>33</v>
      </c>
      <c r="E32" s="9"/>
      <c r="F32" s="20">
        <f>SUM(F25:F31)</f>
        <v>750</v>
      </c>
      <c r="G32" s="20">
        <f>SUM(G25:G31)</f>
        <v>19.700000000000003</v>
      </c>
      <c r="H32" s="20">
        <f>SUM(H25:H31)</f>
        <v>14.000000000000002</v>
      </c>
      <c r="I32" s="20">
        <f>SUM(I25:I31)</f>
        <v>61.26</v>
      </c>
      <c r="J32" s="20">
        <f>SUM(J25:J31)</f>
        <v>732.3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</row>
    <row r="34" spans="1:11" ht="15" x14ac:dyDescent="0.25">
      <c r="A34" s="15"/>
      <c r="B34" s="16"/>
      <c r="C34" s="11"/>
      <c r="D34" s="7" t="s">
        <v>27</v>
      </c>
      <c r="E34" s="40"/>
      <c r="F34" s="41"/>
      <c r="G34" s="41"/>
      <c r="H34" s="41"/>
      <c r="I34" s="41"/>
      <c r="J34" s="41"/>
      <c r="K34" s="42"/>
    </row>
    <row r="35" spans="1:11" ht="15" x14ac:dyDescent="0.25">
      <c r="A35" s="15"/>
      <c r="B35" s="16"/>
      <c r="C35" s="11"/>
      <c r="D35" s="7" t="s">
        <v>28</v>
      </c>
      <c r="E35" s="40"/>
      <c r="F35" s="41"/>
      <c r="G35" s="41"/>
      <c r="H35" s="41"/>
      <c r="I35" s="41"/>
      <c r="J35" s="41"/>
      <c r="K35" s="42"/>
    </row>
    <row r="36" spans="1:11" ht="15" x14ac:dyDescent="0.25">
      <c r="A36" s="15"/>
      <c r="B36" s="16"/>
      <c r="C36" s="11"/>
      <c r="D36" s="7" t="s">
        <v>29</v>
      </c>
      <c r="E36" s="40"/>
      <c r="F36" s="41"/>
      <c r="G36" s="41"/>
      <c r="H36" s="41"/>
      <c r="I36" s="41"/>
      <c r="J36" s="41"/>
      <c r="K36" s="42"/>
    </row>
    <row r="37" spans="1:11" ht="15" x14ac:dyDescent="0.25">
      <c r="A37" s="15"/>
      <c r="B37" s="16"/>
      <c r="C37" s="11"/>
      <c r="D37" s="7" t="s">
        <v>30</v>
      </c>
      <c r="E37" s="40"/>
      <c r="F37" s="41"/>
      <c r="G37" s="41"/>
      <c r="H37" s="41"/>
      <c r="I37" s="41"/>
      <c r="J37" s="41"/>
      <c r="K37" s="42"/>
    </row>
    <row r="38" spans="1:11" ht="15" x14ac:dyDescent="0.25">
      <c r="A38" s="15"/>
      <c r="B38" s="16"/>
      <c r="C38" s="11"/>
      <c r="D38" s="7" t="s">
        <v>31</v>
      </c>
      <c r="E38" s="40"/>
      <c r="F38" s="41"/>
      <c r="G38" s="41"/>
      <c r="H38" s="41"/>
      <c r="I38" s="41"/>
      <c r="J38" s="41"/>
      <c r="K38" s="42"/>
    </row>
    <row r="39" spans="1:11" ht="15" x14ac:dyDescent="0.2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 x14ac:dyDescent="0.2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 x14ac:dyDescent="0.2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99" t="s">
        <v>4</v>
      </c>
      <c r="D43" s="100"/>
      <c r="E43" s="32"/>
      <c r="F43" s="33">
        <f>F32+F42</f>
        <v>750</v>
      </c>
      <c r="G43" s="33">
        <f>G32+G42</f>
        <v>19.700000000000003</v>
      </c>
      <c r="H43" s="33">
        <f>H32+H42</f>
        <v>14.000000000000002</v>
      </c>
      <c r="I43" s="33">
        <f>I32+I42</f>
        <v>61.26</v>
      </c>
      <c r="J43" s="33">
        <f>J32+J42</f>
        <v>732.3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57" t="s">
        <v>60</v>
      </c>
      <c r="F44" s="50">
        <v>130</v>
      </c>
      <c r="G44" s="58">
        <v>28.9</v>
      </c>
      <c r="H44" s="59">
        <v>2.2000000000000002</v>
      </c>
      <c r="I44" s="47">
        <v>1</v>
      </c>
      <c r="J44" s="60">
        <v>139.30000000000001</v>
      </c>
      <c r="K44" s="67" t="s">
        <v>63</v>
      </c>
    </row>
    <row r="45" spans="1:11" ht="15" x14ac:dyDescent="0.25">
      <c r="A45" s="24"/>
      <c r="B45" s="16"/>
      <c r="C45" s="11"/>
      <c r="D45" s="6"/>
      <c r="E45" s="57" t="s">
        <v>59</v>
      </c>
      <c r="F45" s="50">
        <v>150</v>
      </c>
      <c r="G45" s="58">
        <v>3.2</v>
      </c>
      <c r="H45" s="59">
        <v>5.7</v>
      </c>
      <c r="I45" s="47">
        <v>26</v>
      </c>
      <c r="J45" s="60">
        <v>167.8</v>
      </c>
      <c r="K45" s="67" t="s">
        <v>62</v>
      </c>
    </row>
    <row r="46" spans="1:11" ht="15" x14ac:dyDescent="0.25">
      <c r="A46" s="24"/>
      <c r="B46" s="16"/>
      <c r="C46" s="11"/>
      <c r="D46" s="7" t="s">
        <v>22</v>
      </c>
      <c r="E46" s="57" t="s">
        <v>57</v>
      </c>
      <c r="F46" s="50">
        <v>200</v>
      </c>
      <c r="G46" s="58">
        <v>0.2</v>
      </c>
      <c r="H46" s="59">
        <v>0</v>
      </c>
      <c r="I46" s="47">
        <v>6.4</v>
      </c>
      <c r="J46" s="60">
        <v>26.8</v>
      </c>
      <c r="K46" s="67" t="s">
        <v>64</v>
      </c>
    </row>
    <row r="47" spans="1:11" ht="15.75" thickBot="1" x14ac:dyDescent="0.3">
      <c r="A47" s="24"/>
      <c r="B47" s="16"/>
      <c r="C47" s="11"/>
      <c r="D47" s="7" t="s">
        <v>23</v>
      </c>
      <c r="E47" s="63" t="s">
        <v>43</v>
      </c>
      <c r="F47" s="64">
        <v>30</v>
      </c>
      <c r="G47" s="65">
        <v>2.2999999999999998</v>
      </c>
      <c r="H47" s="59">
        <v>0.9</v>
      </c>
      <c r="I47" s="47">
        <v>15.4</v>
      </c>
      <c r="J47" s="66">
        <v>78.5</v>
      </c>
      <c r="K47" s="68" t="s">
        <v>56</v>
      </c>
    </row>
    <row r="48" spans="1:11" ht="15" x14ac:dyDescent="0.25">
      <c r="A48" s="24"/>
      <c r="B48" s="16"/>
      <c r="C48" s="11"/>
      <c r="D48" s="7" t="s">
        <v>24</v>
      </c>
      <c r="E48" s="57" t="s">
        <v>58</v>
      </c>
      <c r="F48" s="50">
        <v>80</v>
      </c>
      <c r="G48" s="58">
        <v>1.1000000000000001</v>
      </c>
      <c r="H48" s="61">
        <v>3.6</v>
      </c>
      <c r="I48" s="62">
        <v>6.1</v>
      </c>
      <c r="J48" s="60">
        <v>60.9</v>
      </c>
      <c r="K48" s="67" t="s">
        <v>61</v>
      </c>
    </row>
    <row r="49" spans="1:11" ht="15" x14ac:dyDescent="0.2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 x14ac:dyDescent="0.2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590</v>
      </c>
      <c r="G51" s="20">
        <f>SUM(G44:G50)</f>
        <v>35.700000000000003</v>
      </c>
      <c r="H51" s="20">
        <f>SUM(H44:H50)</f>
        <v>12.4</v>
      </c>
      <c r="I51" s="20">
        <f>SUM(I44:I50)</f>
        <v>54.9</v>
      </c>
      <c r="J51" s="20">
        <f>SUM(J44:J50)</f>
        <v>473.3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</row>
    <row r="53" spans="1:11" ht="15" x14ac:dyDescent="0.25">
      <c r="A53" s="24"/>
      <c r="B53" s="16"/>
      <c r="C53" s="11"/>
      <c r="D53" s="7" t="s">
        <v>27</v>
      </c>
      <c r="E53" s="40"/>
      <c r="F53" s="41"/>
      <c r="G53" s="41"/>
      <c r="H53" s="41"/>
      <c r="I53" s="41"/>
      <c r="J53" s="41"/>
      <c r="K53" s="42"/>
    </row>
    <row r="54" spans="1:11" ht="15" x14ac:dyDescent="0.25">
      <c r="A54" s="24"/>
      <c r="B54" s="16"/>
      <c r="C54" s="11"/>
      <c r="D54" s="7" t="s">
        <v>28</v>
      </c>
      <c r="E54" s="40"/>
      <c r="F54" s="41"/>
      <c r="G54" s="41"/>
      <c r="H54" s="41"/>
      <c r="I54" s="41"/>
      <c r="J54" s="41"/>
      <c r="K54" s="42"/>
    </row>
    <row r="55" spans="1:11" ht="15" x14ac:dyDescent="0.25">
      <c r="A55" s="24"/>
      <c r="B55" s="16"/>
      <c r="C55" s="11"/>
      <c r="D55" s="7" t="s">
        <v>29</v>
      </c>
      <c r="E55" s="40"/>
      <c r="F55" s="41"/>
      <c r="G55" s="41"/>
      <c r="H55" s="41"/>
      <c r="I55" s="41"/>
      <c r="J55" s="41"/>
      <c r="K55" s="42"/>
    </row>
    <row r="56" spans="1:11" ht="15" x14ac:dyDescent="0.25">
      <c r="A56" s="24"/>
      <c r="B56" s="16"/>
      <c r="C56" s="11"/>
      <c r="D56" s="7" t="s">
        <v>30</v>
      </c>
      <c r="E56" s="40"/>
      <c r="F56" s="41"/>
      <c r="G56" s="41"/>
      <c r="H56" s="41"/>
      <c r="I56" s="41"/>
      <c r="J56" s="41"/>
      <c r="K56" s="42"/>
    </row>
    <row r="57" spans="1:11" ht="15" x14ac:dyDescent="0.25">
      <c r="A57" s="24"/>
      <c r="B57" s="16"/>
      <c r="C57" s="11"/>
      <c r="D57" s="7" t="s">
        <v>31</v>
      </c>
      <c r="E57" s="40"/>
      <c r="F57" s="41"/>
      <c r="G57" s="41"/>
      <c r="H57" s="41"/>
      <c r="I57" s="41"/>
      <c r="J57" s="41"/>
      <c r="K57" s="42"/>
    </row>
    <row r="58" spans="1:11" ht="15" x14ac:dyDescent="0.25">
      <c r="A58" s="24"/>
      <c r="B58" s="16"/>
      <c r="C58" s="11"/>
      <c r="D58" s="7" t="s">
        <v>32</v>
      </c>
      <c r="E58" s="40"/>
      <c r="F58" s="41"/>
      <c r="G58" s="41"/>
      <c r="H58" s="41"/>
      <c r="I58" s="41"/>
      <c r="J58" s="41"/>
      <c r="K58" s="42"/>
    </row>
    <row r="59" spans="1:11" ht="15" x14ac:dyDescent="0.2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 x14ac:dyDescent="0.2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99" t="s">
        <v>4</v>
      </c>
      <c r="D62" s="100"/>
      <c r="E62" s="32"/>
      <c r="F62" s="33">
        <f>F51+F61</f>
        <v>590</v>
      </c>
      <c r="G62" s="33">
        <f>G51+G61</f>
        <v>35.700000000000003</v>
      </c>
      <c r="H62" s="33">
        <f>H51+H61</f>
        <v>12.4</v>
      </c>
      <c r="I62" s="33">
        <f>I51+I61</f>
        <v>54.9</v>
      </c>
      <c r="J62" s="33">
        <f>J51+J61</f>
        <v>473.3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57" t="s">
        <v>65</v>
      </c>
      <c r="F63" s="50">
        <v>220</v>
      </c>
      <c r="G63" s="69">
        <v>5.5</v>
      </c>
      <c r="H63" s="59">
        <v>6.5</v>
      </c>
      <c r="I63" s="47">
        <v>26.4</v>
      </c>
      <c r="J63" s="70">
        <v>185.8</v>
      </c>
      <c r="K63" s="80" t="s">
        <v>71</v>
      </c>
    </row>
    <row r="64" spans="1:11" ht="15" x14ac:dyDescent="0.25">
      <c r="A64" s="24"/>
      <c r="B64" s="16"/>
      <c r="C64" s="11"/>
      <c r="D64" s="6"/>
      <c r="E64" s="57" t="s">
        <v>68</v>
      </c>
      <c r="F64" s="50">
        <v>10</v>
      </c>
      <c r="G64" s="69">
        <v>0.1</v>
      </c>
      <c r="H64" s="59">
        <v>7.3</v>
      </c>
      <c r="I64" s="47">
        <v>0.1</v>
      </c>
      <c r="J64" s="70">
        <v>66.099999999999994</v>
      </c>
      <c r="K64" s="67" t="s">
        <v>70</v>
      </c>
    </row>
    <row r="65" spans="1:11" ht="15.75" thickBot="1" x14ac:dyDescent="0.3">
      <c r="A65" s="24"/>
      <c r="B65" s="16"/>
      <c r="C65" s="11"/>
      <c r="D65" s="7" t="s">
        <v>22</v>
      </c>
      <c r="E65" s="57" t="s">
        <v>66</v>
      </c>
      <c r="F65" s="50">
        <v>200</v>
      </c>
      <c r="G65" s="75">
        <v>0.2</v>
      </c>
      <c r="H65" s="76">
        <v>0</v>
      </c>
      <c r="I65" s="77">
        <v>6.4</v>
      </c>
      <c r="J65" s="78">
        <v>26.8</v>
      </c>
      <c r="K65" s="84" t="s">
        <v>72</v>
      </c>
    </row>
    <row r="66" spans="1:11" ht="15" x14ac:dyDescent="0.25">
      <c r="A66" s="24"/>
      <c r="B66" s="16"/>
      <c r="C66" s="11"/>
      <c r="D66" s="7" t="s">
        <v>23</v>
      </c>
      <c r="E66" s="63" t="s">
        <v>43</v>
      </c>
      <c r="F66" s="64">
        <v>30</v>
      </c>
      <c r="G66" s="71">
        <v>2.2999999999999998</v>
      </c>
      <c r="H66" s="72">
        <v>0.9</v>
      </c>
      <c r="I66" s="73">
        <v>15.4</v>
      </c>
      <c r="J66" s="82">
        <v>78.5</v>
      </c>
      <c r="K66" s="80" t="s">
        <v>56</v>
      </c>
    </row>
    <row r="67" spans="1:11" ht="15" x14ac:dyDescent="0.25">
      <c r="A67" s="24"/>
      <c r="B67" s="16"/>
      <c r="C67" s="11"/>
      <c r="D67" s="7" t="s">
        <v>24</v>
      </c>
      <c r="E67" s="57" t="s">
        <v>67</v>
      </c>
      <c r="F67" s="50">
        <v>300</v>
      </c>
      <c r="G67" s="69">
        <v>2.7</v>
      </c>
      <c r="H67" s="59">
        <v>0.6</v>
      </c>
      <c r="I67" s="47">
        <v>24.3</v>
      </c>
      <c r="J67" s="83">
        <v>129</v>
      </c>
      <c r="K67" s="68" t="s">
        <v>56</v>
      </c>
    </row>
    <row r="68" spans="1:11" ht="15.75" thickBot="1" x14ac:dyDescent="0.3">
      <c r="A68" s="24"/>
      <c r="B68" s="16"/>
      <c r="C68" s="11"/>
      <c r="D68" s="6"/>
      <c r="E68" s="57" t="s">
        <v>69</v>
      </c>
      <c r="F68" s="50">
        <v>30</v>
      </c>
      <c r="G68" s="69">
        <v>0.5</v>
      </c>
      <c r="H68" s="59">
        <v>2.8</v>
      </c>
      <c r="I68" s="47">
        <v>19.3</v>
      </c>
      <c r="J68" s="83">
        <v>103.7</v>
      </c>
      <c r="K68" s="81" t="s">
        <v>56</v>
      </c>
    </row>
    <row r="69" spans="1:11" ht="15" x14ac:dyDescent="0.2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79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790</v>
      </c>
      <c r="G70" s="20">
        <f>SUM(G63:G69)</f>
        <v>11.3</v>
      </c>
      <c r="H70" s="20">
        <f>SUM(H63:H69)</f>
        <v>18.100000000000001</v>
      </c>
      <c r="I70" s="20">
        <f>SUM(I63:I69)</f>
        <v>91.899999999999991</v>
      </c>
      <c r="J70" s="20">
        <f>SUM(J63:J69)</f>
        <v>589.9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</row>
    <row r="72" spans="1:11" ht="15" x14ac:dyDescent="0.25">
      <c r="A72" s="24"/>
      <c r="B72" s="16"/>
      <c r="C72" s="11"/>
      <c r="D72" s="7" t="s">
        <v>27</v>
      </c>
      <c r="E72" s="40"/>
      <c r="F72" s="41"/>
      <c r="G72" s="41"/>
      <c r="H72" s="41"/>
      <c r="I72" s="41"/>
      <c r="J72" s="41"/>
      <c r="K72" s="42"/>
    </row>
    <row r="73" spans="1:11" ht="15" x14ac:dyDescent="0.25">
      <c r="A73" s="24"/>
      <c r="B73" s="16"/>
      <c r="C73" s="11"/>
      <c r="D73" s="7" t="s">
        <v>28</v>
      </c>
      <c r="E73" s="40"/>
      <c r="F73" s="41"/>
      <c r="G73" s="41"/>
      <c r="H73" s="41"/>
      <c r="I73" s="41"/>
      <c r="J73" s="41"/>
      <c r="K73" s="42"/>
    </row>
    <row r="74" spans="1:11" ht="15" x14ac:dyDescent="0.25">
      <c r="A74" s="24"/>
      <c r="B74" s="16"/>
      <c r="C74" s="11"/>
      <c r="D74" s="7" t="s">
        <v>29</v>
      </c>
      <c r="E74" s="40"/>
      <c r="F74" s="41"/>
      <c r="G74" s="41"/>
      <c r="H74" s="41"/>
      <c r="I74" s="41"/>
      <c r="J74" s="41"/>
      <c r="K74" s="42"/>
    </row>
    <row r="75" spans="1:11" ht="15" x14ac:dyDescent="0.25">
      <c r="A75" s="24"/>
      <c r="B75" s="16"/>
      <c r="C75" s="11"/>
      <c r="D75" s="7" t="s">
        <v>30</v>
      </c>
      <c r="E75" s="40"/>
      <c r="F75" s="41"/>
      <c r="G75" s="41"/>
      <c r="H75" s="41"/>
      <c r="I75" s="41"/>
      <c r="J75" s="41"/>
      <c r="K75" s="42"/>
    </row>
    <row r="76" spans="1:11" ht="15" x14ac:dyDescent="0.25">
      <c r="A76" s="24"/>
      <c r="B76" s="16"/>
      <c r="C76" s="11"/>
      <c r="D76" s="7" t="s">
        <v>31</v>
      </c>
      <c r="E76" s="40"/>
      <c r="F76" s="41"/>
      <c r="G76" s="41"/>
      <c r="H76" s="41"/>
      <c r="I76" s="41"/>
      <c r="J76" s="41"/>
      <c r="K76" s="42"/>
    </row>
    <row r="77" spans="1:11" ht="15" x14ac:dyDescent="0.25">
      <c r="A77" s="24"/>
      <c r="B77" s="16"/>
      <c r="C77" s="11"/>
      <c r="D77" s="7" t="s">
        <v>32</v>
      </c>
      <c r="E77" s="40"/>
      <c r="F77" s="41"/>
      <c r="G77" s="41"/>
      <c r="H77" s="41"/>
      <c r="I77" s="41"/>
      <c r="J77" s="41"/>
      <c r="K77" s="42"/>
    </row>
    <row r="78" spans="1:11" ht="15" x14ac:dyDescent="0.2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 x14ac:dyDescent="0.2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99" t="s">
        <v>4</v>
      </c>
      <c r="D81" s="100"/>
      <c r="E81" s="32"/>
      <c r="F81" s="33">
        <f>F70+F80</f>
        <v>790</v>
      </c>
      <c r="G81" s="33">
        <f>G70+G80</f>
        <v>11.3</v>
      </c>
      <c r="H81" s="33">
        <f>H70+H80</f>
        <v>18.100000000000001</v>
      </c>
      <c r="I81" s="33">
        <f>I70+I80</f>
        <v>91.899999999999991</v>
      </c>
      <c r="J81" s="33">
        <f>J70+J80</f>
        <v>589.9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57" t="s">
        <v>40</v>
      </c>
      <c r="F82" s="50">
        <v>180</v>
      </c>
      <c r="G82" s="69">
        <v>15.2</v>
      </c>
      <c r="H82" s="59">
        <v>21.6</v>
      </c>
      <c r="I82" s="47">
        <v>3.9</v>
      </c>
      <c r="J82" s="70">
        <v>270.60000000000002</v>
      </c>
      <c r="K82" s="67" t="s">
        <v>48</v>
      </c>
    </row>
    <row r="83" spans="1:11" ht="15" x14ac:dyDescent="0.25">
      <c r="A83" s="24"/>
      <c r="B83" s="16"/>
      <c r="C83" s="11"/>
      <c r="D83" s="6"/>
      <c r="E83" s="57" t="s">
        <v>76</v>
      </c>
      <c r="F83" s="50">
        <v>60</v>
      </c>
      <c r="G83" s="69">
        <v>1.6</v>
      </c>
      <c r="H83" s="59">
        <v>3.9</v>
      </c>
      <c r="I83" s="47">
        <v>5.6</v>
      </c>
      <c r="J83" s="70">
        <v>63.8</v>
      </c>
      <c r="K83" s="85">
        <v>94</v>
      </c>
    </row>
    <row r="84" spans="1:11" ht="15" x14ac:dyDescent="0.25">
      <c r="A84" s="24"/>
      <c r="B84" s="16"/>
      <c r="C84" s="11"/>
      <c r="D84" s="7" t="s">
        <v>22</v>
      </c>
      <c r="E84" s="57" t="s">
        <v>75</v>
      </c>
      <c r="F84" s="50">
        <v>200</v>
      </c>
      <c r="G84" s="69">
        <v>0.2</v>
      </c>
      <c r="H84" s="59">
        <v>0</v>
      </c>
      <c r="I84" s="47">
        <v>6.6</v>
      </c>
      <c r="J84" s="70">
        <v>27.2</v>
      </c>
      <c r="K84" s="67" t="s">
        <v>72</v>
      </c>
    </row>
    <row r="85" spans="1:11" ht="15" x14ac:dyDescent="0.25">
      <c r="A85" s="24"/>
      <c r="B85" s="16"/>
      <c r="C85" s="11"/>
      <c r="D85" s="7" t="s">
        <v>23</v>
      </c>
      <c r="E85" s="57" t="s">
        <v>73</v>
      </c>
      <c r="F85" s="50">
        <v>30</v>
      </c>
      <c r="G85" s="69">
        <v>2.2999999999999998</v>
      </c>
      <c r="H85" s="59">
        <v>0.9</v>
      </c>
      <c r="I85" s="47">
        <v>15.4</v>
      </c>
      <c r="J85" s="70">
        <v>78.5</v>
      </c>
      <c r="K85" s="67" t="s">
        <v>56</v>
      </c>
    </row>
    <row r="86" spans="1:11" ht="15" x14ac:dyDescent="0.25">
      <c r="A86" s="24"/>
      <c r="B86" s="16"/>
      <c r="C86" s="11"/>
      <c r="D86" s="7" t="s">
        <v>24</v>
      </c>
      <c r="E86" s="57" t="s">
        <v>74</v>
      </c>
      <c r="F86" s="50">
        <v>150</v>
      </c>
      <c r="G86" s="69">
        <v>0.6</v>
      </c>
      <c r="H86" s="59">
        <v>0.45</v>
      </c>
      <c r="I86" s="47">
        <v>15.45</v>
      </c>
      <c r="J86" s="70">
        <v>70.5</v>
      </c>
      <c r="K86" s="67" t="s">
        <v>56</v>
      </c>
    </row>
    <row r="87" spans="1:11" ht="15" x14ac:dyDescent="0.25">
      <c r="A87" s="24"/>
      <c r="B87" s="16"/>
      <c r="C87" s="11"/>
      <c r="D87" s="6"/>
      <c r="E87" s="63" t="s">
        <v>77</v>
      </c>
      <c r="F87" s="64">
        <v>25</v>
      </c>
      <c r="G87" s="71">
        <v>0.1</v>
      </c>
      <c r="H87" s="72">
        <v>0</v>
      </c>
      <c r="I87" s="73">
        <v>18</v>
      </c>
      <c r="J87" s="74">
        <v>72.400000000000006</v>
      </c>
      <c r="K87" s="67" t="s">
        <v>56</v>
      </c>
    </row>
    <row r="88" spans="1:11" ht="15" x14ac:dyDescent="0.2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645</v>
      </c>
      <c r="G89" s="20">
        <f>SUM(G82:G88)</f>
        <v>20.000000000000004</v>
      </c>
      <c r="H89" s="20">
        <f>SUM(H82:H88)</f>
        <v>26.849999999999998</v>
      </c>
      <c r="I89" s="20">
        <f>SUM(I82:I88)</f>
        <v>64.95</v>
      </c>
      <c r="J89" s="20">
        <f>SUM(J82:J88)</f>
        <v>583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</row>
    <row r="91" spans="1:11" ht="15" x14ac:dyDescent="0.25">
      <c r="A91" s="24"/>
      <c r="B91" s="16"/>
      <c r="C91" s="11"/>
      <c r="D91" s="7" t="s">
        <v>27</v>
      </c>
      <c r="E91" s="40"/>
      <c r="F91" s="41"/>
      <c r="G91" s="41"/>
      <c r="H91" s="41"/>
      <c r="I91" s="41"/>
      <c r="J91" s="41"/>
      <c r="K91" s="42"/>
    </row>
    <row r="92" spans="1:11" ht="15" x14ac:dyDescent="0.25">
      <c r="A92" s="24"/>
      <c r="B92" s="16"/>
      <c r="C92" s="11"/>
      <c r="D92" s="7" t="s">
        <v>28</v>
      </c>
      <c r="E92" s="40"/>
      <c r="F92" s="41"/>
      <c r="G92" s="41"/>
      <c r="H92" s="41"/>
      <c r="I92" s="41"/>
      <c r="J92" s="41"/>
      <c r="K92" s="42"/>
    </row>
    <row r="93" spans="1:11" ht="15" x14ac:dyDescent="0.25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5" x14ac:dyDescent="0.25">
      <c r="A94" s="24"/>
      <c r="B94" s="16"/>
      <c r="C94" s="11"/>
      <c r="D94" s="7" t="s">
        <v>30</v>
      </c>
      <c r="E94" s="40"/>
      <c r="F94" s="41"/>
      <c r="G94" s="41"/>
      <c r="H94" s="41"/>
      <c r="I94" s="41"/>
      <c r="J94" s="41"/>
      <c r="K94" s="42"/>
    </row>
    <row r="95" spans="1:11" ht="15" x14ac:dyDescent="0.25">
      <c r="A95" s="24"/>
      <c r="B95" s="16"/>
      <c r="C95" s="11"/>
      <c r="D95" s="7" t="s">
        <v>31</v>
      </c>
      <c r="E95" s="40"/>
      <c r="F95" s="41"/>
      <c r="G95" s="41"/>
      <c r="H95" s="41"/>
      <c r="I95" s="41"/>
      <c r="J95" s="41"/>
      <c r="K95" s="42"/>
    </row>
    <row r="96" spans="1:11" ht="15" x14ac:dyDescent="0.25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 x14ac:dyDescent="0.2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 x14ac:dyDescent="0.2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99" t="s">
        <v>4</v>
      </c>
      <c r="D100" s="100"/>
      <c r="E100" s="32"/>
      <c r="F100" s="33">
        <f>F89+F99</f>
        <v>645</v>
      </c>
      <c r="G100" s="33">
        <f>G89+G99</f>
        <v>20.000000000000004</v>
      </c>
      <c r="H100" s="33">
        <f>H89+H99</f>
        <v>26.849999999999998</v>
      </c>
      <c r="I100" s="33">
        <f>I89+I99</f>
        <v>64.95</v>
      </c>
      <c r="J100" s="33">
        <f>J89+J99</f>
        <v>583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86" t="s">
        <v>78</v>
      </c>
      <c r="F101" s="50">
        <v>120</v>
      </c>
      <c r="G101" s="69">
        <v>13.6</v>
      </c>
      <c r="H101" s="59">
        <v>1.4</v>
      </c>
      <c r="I101" s="47">
        <v>5.5</v>
      </c>
      <c r="J101" s="60">
        <v>89</v>
      </c>
      <c r="K101" s="67" t="s">
        <v>82</v>
      </c>
    </row>
    <row r="102" spans="1:11" ht="15" x14ac:dyDescent="0.25">
      <c r="A102" s="24"/>
      <c r="B102" s="16"/>
      <c r="C102" s="11"/>
      <c r="D102" s="6"/>
      <c r="E102" s="86" t="s">
        <v>39</v>
      </c>
      <c r="F102" s="50">
        <v>10</v>
      </c>
      <c r="G102" s="69">
        <v>0.1</v>
      </c>
      <c r="H102" s="59">
        <v>7.3</v>
      </c>
      <c r="I102" s="47">
        <v>0.1</v>
      </c>
      <c r="J102" s="60">
        <v>66.099999999999994</v>
      </c>
      <c r="K102" s="67" t="s">
        <v>70</v>
      </c>
    </row>
    <row r="103" spans="1:11" ht="15" x14ac:dyDescent="0.25">
      <c r="A103" s="24"/>
      <c r="B103" s="16"/>
      <c r="C103" s="11"/>
      <c r="D103" s="7" t="s">
        <v>22</v>
      </c>
      <c r="E103" s="86" t="s">
        <v>57</v>
      </c>
      <c r="F103" s="50">
        <v>200</v>
      </c>
      <c r="G103" s="69">
        <v>0.1</v>
      </c>
      <c r="H103" s="59">
        <v>0</v>
      </c>
      <c r="I103" s="47">
        <v>5.2</v>
      </c>
      <c r="J103" s="60">
        <v>21.4</v>
      </c>
      <c r="K103" s="67" t="s">
        <v>72</v>
      </c>
    </row>
    <row r="104" spans="1:11" ht="15" x14ac:dyDescent="0.25">
      <c r="A104" s="24"/>
      <c r="B104" s="16"/>
      <c r="C104" s="11"/>
      <c r="D104" s="7" t="s">
        <v>23</v>
      </c>
      <c r="E104" s="87" t="s">
        <v>43</v>
      </c>
      <c r="F104" s="64">
        <v>30</v>
      </c>
      <c r="G104" s="71">
        <v>2.2999999999999998</v>
      </c>
      <c r="H104" s="72">
        <v>0.9</v>
      </c>
      <c r="I104" s="73">
        <v>15.4</v>
      </c>
      <c r="J104" s="66">
        <v>78.5</v>
      </c>
      <c r="K104" s="68" t="s">
        <v>56</v>
      </c>
    </row>
    <row r="105" spans="1:11" ht="15" x14ac:dyDescent="0.25">
      <c r="A105" s="24"/>
      <c r="B105" s="16"/>
      <c r="C105" s="11"/>
      <c r="D105" s="7" t="s">
        <v>24</v>
      </c>
      <c r="E105" s="86" t="s">
        <v>79</v>
      </c>
      <c r="F105" s="50">
        <v>60</v>
      </c>
      <c r="G105" s="69">
        <v>0.7</v>
      </c>
      <c r="H105" s="59">
        <v>0.1</v>
      </c>
      <c r="I105" s="47">
        <v>2.2999999999999998</v>
      </c>
      <c r="J105" s="60">
        <v>12.8</v>
      </c>
      <c r="K105" s="67" t="s">
        <v>81</v>
      </c>
    </row>
    <row r="106" spans="1:11" ht="15" x14ac:dyDescent="0.25">
      <c r="A106" s="24"/>
      <c r="B106" s="16"/>
      <c r="C106" s="11"/>
      <c r="D106" s="6"/>
      <c r="E106" s="86" t="s">
        <v>80</v>
      </c>
      <c r="F106" s="50">
        <v>50</v>
      </c>
      <c r="G106" s="69">
        <v>0.4</v>
      </c>
      <c r="H106" s="59">
        <v>0.1</v>
      </c>
      <c r="I106" s="47">
        <v>39.9</v>
      </c>
      <c r="J106" s="60">
        <v>161.69999999999999</v>
      </c>
      <c r="K106" s="68" t="s">
        <v>56</v>
      </c>
    </row>
    <row r="107" spans="1:11" ht="15" x14ac:dyDescent="0.2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470</v>
      </c>
      <c r="G108" s="20">
        <f>SUM(G101:G107)</f>
        <v>17.199999999999996</v>
      </c>
      <c r="H108" s="20">
        <f>SUM(H101:H107)</f>
        <v>9.7999999999999989</v>
      </c>
      <c r="I108" s="20">
        <f>SUM(I101:I107)</f>
        <v>68.400000000000006</v>
      </c>
      <c r="J108" s="20">
        <f>SUM(J101:J107)</f>
        <v>429.5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" x14ac:dyDescent="0.25">
      <c r="A110" s="24"/>
      <c r="B110" s="16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</row>
    <row r="111" spans="1:11" ht="15" x14ac:dyDescent="0.25">
      <c r="A111" s="24"/>
      <c r="B111" s="16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</row>
    <row r="112" spans="1:11" ht="15" x14ac:dyDescent="0.25">
      <c r="A112" s="24"/>
      <c r="B112" s="16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</row>
    <row r="113" spans="1:11" ht="15" x14ac:dyDescent="0.25">
      <c r="A113" s="24"/>
      <c r="B113" s="16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</row>
    <row r="114" spans="1:11" ht="15" x14ac:dyDescent="0.25">
      <c r="A114" s="24"/>
      <c r="B114" s="16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</row>
    <row r="115" spans="1:11" ht="15" x14ac:dyDescent="0.25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 x14ac:dyDescent="0.2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 x14ac:dyDescent="0.2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99" t="s">
        <v>4</v>
      </c>
      <c r="D119" s="100"/>
      <c r="E119" s="32"/>
      <c r="F119" s="33">
        <f>F108+F118</f>
        <v>470</v>
      </c>
      <c r="G119" s="33">
        <f>G108+G118</f>
        <v>17.199999999999996</v>
      </c>
      <c r="H119" s="33">
        <f>H108+H118</f>
        <v>9.7999999999999989</v>
      </c>
      <c r="I119" s="33">
        <f>I108+I118</f>
        <v>68.400000000000006</v>
      </c>
      <c r="J119" s="33">
        <f>J108+J118</f>
        <v>429.5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57" t="s">
        <v>83</v>
      </c>
      <c r="F120" s="50">
        <v>200</v>
      </c>
      <c r="G120" s="58">
        <v>16.899999999999999</v>
      </c>
      <c r="H120" s="59">
        <v>9.9</v>
      </c>
      <c r="I120" s="48">
        <v>43.2</v>
      </c>
      <c r="J120" s="60">
        <v>329.4</v>
      </c>
      <c r="K120" s="67">
        <v>222</v>
      </c>
    </row>
    <row r="121" spans="1:11" ht="15" x14ac:dyDescent="0.25">
      <c r="A121" s="15"/>
      <c r="B121" s="16"/>
      <c r="C121" s="11"/>
      <c r="D121" s="6"/>
      <c r="E121" s="57" t="s">
        <v>84</v>
      </c>
      <c r="F121" s="50">
        <v>50</v>
      </c>
      <c r="G121" s="58">
        <v>1.5</v>
      </c>
      <c r="H121" s="59">
        <v>8.1999999999999993</v>
      </c>
      <c r="I121" s="48">
        <v>3.3</v>
      </c>
      <c r="J121" s="60">
        <v>93</v>
      </c>
      <c r="K121" s="67" t="s">
        <v>85</v>
      </c>
    </row>
    <row r="122" spans="1:11" ht="15" x14ac:dyDescent="0.25">
      <c r="A122" s="15"/>
      <c r="B122" s="16"/>
      <c r="C122" s="11"/>
      <c r="D122" s="7" t="s">
        <v>22</v>
      </c>
      <c r="E122" s="57" t="s">
        <v>75</v>
      </c>
      <c r="F122" s="50">
        <v>220</v>
      </c>
      <c r="G122" s="58">
        <v>0.3</v>
      </c>
      <c r="H122" s="59">
        <v>0.1</v>
      </c>
      <c r="I122" s="48">
        <v>7.3</v>
      </c>
      <c r="J122" s="60">
        <v>30.7</v>
      </c>
      <c r="K122" s="67" t="s">
        <v>86</v>
      </c>
    </row>
    <row r="123" spans="1:11" ht="15" x14ac:dyDescent="0.25">
      <c r="A123" s="15"/>
      <c r="B123" s="16"/>
      <c r="C123" s="11"/>
      <c r="D123" s="7" t="s">
        <v>23</v>
      </c>
      <c r="E123" s="63" t="s">
        <v>43</v>
      </c>
      <c r="F123" s="64">
        <v>30</v>
      </c>
      <c r="G123" s="65">
        <v>2.2999999999999998</v>
      </c>
      <c r="H123" s="72">
        <v>0.9</v>
      </c>
      <c r="I123" s="88">
        <v>15.4</v>
      </c>
      <c r="J123" s="66">
        <v>78.5</v>
      </c>
      <c r="K123" s="85" t="s">
        <v>56</v>
      </c>
    </row>
    <row r="124" spans="1:11" ht="15" x14ac:dyDescent="0.25">
      <c r="A124" s="15"/>
      <c r="B124" s="16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</row>
    <row r="125" spans="1:11" ht="15" x14ac:dyDescent="0.2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 x14ac:dyDescent="0.2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>SUM(G120:G126)</f>
        <v>21</v>
      </c>
      <c r="H127" s="20">
        <f>SUM(H120:H126)</f>
        <v>19.100000000000001</v>
      </c>
      <c r="I127" s="20">
        <f>SUM(I120:I126)</f>
        <v>69.2</v>
      </c>
      <c r="J127" s="20">
        <f>SUM(J120:J126)</f>
        <v>531.59999999999991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</row>
    <row r="129" spans="1:11" ht="15" x14ac:dyDescent="0.25">
      <c r="A129" s="15"/>
      <c r="B129" s="16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</row>
    <row r="130" spans="1:11" ht="15" x14ac:dyDescent="0.25">
      <c r="A130" s="15"/>
      <c r="B130" s="16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</row>
    <row r="131" spans="1:11" ht="15" x14ac:dyDescent="0.25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5" x14ac:dyDescent="0.25">
      <c r="A132" s="15"/>
      <c r="B132" s="16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</row>
    <row r="133" spans="1:11" ht="15" x14ac:dyDescent="0.25">
      <c r="A133" s="15"/>
      <c r="B133" s="16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</row>
    <row r="134" spans="1:11" ht="15" x14ac:dyDescent="0.25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 x14ac:dyDescent="0.2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 x14ac:dyDescent="0.2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99" t="s">
        <v>4</v>
      </c>
      <c r="D138" s="100"/>
      <c r="E138" s="32"/>
      <c r="F138" s="33">
        <f>F127+F137</f>
        <v>500</v>
      </c>
      <c r="G138" s="33">
        <f>G127+G137</f>
        <v>21</v>
      </c>
      <c r="H138" s="33">
        <f>H127+H137</f>
        <v>19.100000000000001</v>
      </c>
      <c r="I138" s="33">
        <f>I127+I137</f>
        <v>69.2</v>
      </c>
      <c r="J138" s="33">
        <f>J127+J137</f>
        <v>531.59999999999991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57" t="s">
        <v>88</v>
      </c>
      <c r="F139" s="50">
        <v>120</v>
      </c>
      <c r="G139" s="58">
        <v>17.2</v>
      </c>
      <c r="H139" s="59">
        <v>3.9</v>
      </c>
      <c r="I139" s="47">
        <v>12</v>
      </c>
      <c r="J139" s="60">
        <v>151.80000000000001</v>
      </c>
      <c r="K139" s="67" t="s">
        <v>91</v>
      </c>
    </row>
    <row r="140" spans="1:11" ht="15" x14ac:dyDescent="0.25">
      <c r="A140" s="24"/>
      <c r="B140" s="16"/>
      <c r="C140" s="11"/>
      <c r="D140" s="6"/>
      <c r="E140" s="63" t="s">
        <v>89</v>
      </c>
      <c r="F140" s="64">
        <v>150</v>
      </c>
      <c r="G140" s="65">
        <v>3.6</v>
      </c>
      <c r="H140" s="72">
        <v>4.8</v>
      </c>
      <c r="I140" s="73">
        <v>36.4</v>
      </c>
      <c r="J140" s="66">
        <v>203.5</v>
      </c>
      <c r="K140" s="68" t="s">
        <v>92</v>
      </c>
    </row>
    <row r="141" spans="1:11" ht="15" x14ac:dyDescent="0.25">
      <c r="A141" s="24"/>
      <c r="B141" s="16"/>
      <c r="C141" s="11"/>
      <c r="D141" s="7" t="s">
        <v>22</v>
      </c>
      <c r="E141" s="57" t="s">
        <v>57</v>
      </c>
      <c r="F141" s="50">
        <v>200</v>
      </c>
      <c r="G141" s="58">
        <v>0.2</v>
      </c>
      <c r="H141" s="59">
        <v>0</v>
      </c>
      <c r="I141" s="47">
        <v>6.4</v>
      </c>
      <c r="J141" s="60">
        <v>26.8</v>
      </c>
      <c r="K141" s="67" t="s">
        <v>64</v>
      </c>
    </row>
    <row r="142" spans="1:11" ht="15.75" customHeight="1" x14ac:dyDescent="0.25">
      <c r="A142" s="24"/>
      <c r="B142" s="16"/>
      <c r="C142" s="11"/>
      <c r="D142" s="7" t="s">
        <v>23</v>
      </c>
      <c r="E142" s="63" t="s">
        <v>43</v>
      </c>
      <c r="F142" s="64">
        <v>30</v>
      </c>
      <c r="G142" s="65">
        <v>2.2999999999999998</v>
      </c>
      <c r="H142" s="72">
        <v>0.9</v>
      </c>
      <c r="I142" s="88">
        <v>15.4</v>
      </c>
      <c r="J142" s="66">
        <v>78.5</v>
      </c>
      <c r="K142" s="85" t="s">
        <v>56</v>
      </c>
    </row>
    <row r="143" spans="1:11" ht="15" x14ac:dyDescent="0.25">
      <c r="A143" s="24"/>
      <c r="B143" s="16"/>
      <c r="C143" s="11"/>
      <c r="D143" s="7" t="s">
        <v>24</v>
      </c>
      <c r="E143" s="57" t="s">
        <v>87</v>
      </c>
      <c r="F143" s="50">
        <v>60</v>
      </c>
      <c r="G143" s="58">
        <v>0.9</v>
      </c>
      <c r="H143" s="59">
        <v>0.2</v>
      </c>
      <c r="I143" s="47">
        <v>12.9</v>
      </c>
      <c r="J143" s="60">
        <v>56.8</v>
      </c>
      <c r="K143" s="67" t="s">
        <v>90</v>
      </c>
    </row>
    <row r="144" spans="1:11" ht="15" x14ac:dyDescent="0.2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 x14ac:dyDescent="0.2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560</v>
      </c>
      <c r="G146" s="20">
        <f>SUM(G139:G145)</f>
        <v>24.2</v>
      </c>
      <c r="H146" s="20">
        <f>SUM(H139:H145)</f>
        <v>9.7999999999999989</v>
      </c>
      <c r="I146" s="20">
        <f>SUM(I139:I145)</f>
        <v>83.100000000000009</v>
      </c>
      <c r="J146" s="20">
        <f>SUM(J139:J145)</f>
        <v>517.4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</row>
    <row r="148" spans="1:11" ht="15" x14ac:dyDescent="0.25">
      <c r="A148" s="24"/>
      <c r="B148" s="16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</row>
    <row r="149" spans="1:11" ht="15" x14ac:dyDescent="0.25">
      <c r="A149" s="24"/>
      <c r="B149" s="16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</row>
    <row r="150" spans="1:11" ht="15" x14ac:dyDescent="0.25">
      <c r="A150" s="24"/>
      <c r="B150" s="16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</row>
    <row r="151" spans="1:11" ht="15" x14ac:dyDescent="0.25">
      <c r="A151" s="24"/>
      <c r="B151" s="16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</row>
    <row r="152" spans="1:11" ht="15" x14ac:dyDescent="0.25">
      <c r="A152" s="24"/>
      <c r="B152" s="16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</row>
    <row r="153" spans="1:11" ht="15" x14ac:dyDescent="0.2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 x14ac:dyDescent="0.2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 x14ac:dyDescent="0.2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99" t="s">
        <v>4</v>
      </c>
      <c r="D157" s="100"/>
      <c r="E157" s="32"/>
      <c r="F157" s="33">
        <f>F146+F156</f>
        <v>560</v>
      </c>
      <c r="G157" s="33">
        <f>G146+G156</f>
        <v>24.2</v>
      </c>
      <c r="H157" s="33">
        <f>H146+H156</f>
        <v>9.7999999999999989</v>
      </c>
      <c r="I157" s="33">
        <f>I146+I156</f>
        <v>83.100000000000009</v>
      </c>
      <c r="J157" s="33">
        <f>J146+J156</f>
        <v>517.4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57" t="s">
        <v>40</v>
      </c>
      <c r="F158" s="89">
        <v>150</v>
      </c>
      <c r="G158" s="90">
        <v>12.7</v>
      </c>
      <c r="H158" s="75">
        <v>18</v>
      </c>
      <c r="I158" s="76">
        <v>3.2</v>
      </c>
      <c r="J158" s="91">
        <v>225.5</v>
      </c>
      <c r="K158" s="92" t="s">
        <v>48</v>
      </c>
    </row>
    <row r="159" spans="1:11" ht="15" x14ac:dyDescent="0.25">
      <c r="A159" s="24"/>
      <c r="B159" s="16"/>
      <c r="C159" s="11"/>
      <c r="D159" s="6"/>
      <c r="E159" s="40"/>
      <c r="F159" s="41"/>
      <c r="G159" s="41"/>
      <c r="H159" s="41"/>
      <c r="I159" s="41"/>
      <c r="J159" s="41"/>
      <c r="K159" s="85"/>
    </row>
    <row r="160" spans="1:11" ht="15" x14ac:dyDescent="0.25">
      <c r="A160" s="24"/>
      <c r="B160" s="16"/>
      <c r="C160" s="11"/>
      <c r="D160" s="7" t="s">
        <v>22</v>
      </c>
      <c r="E160" s="57" t="s">
        <v>51</v>
      </c>
      <c r="F160" s="50">
        <v>200</v>
      </c>
      <c r="G160" s="58">
        <v>4.7</v>
      </c>
      <c r="H160" s="59">
        <v>3.5</v>
      </c>
      <c r="I160" s="47">
        <v>12.5</v>
      </c>
      <c r="J160" s="60">
        <v>100.4</v>
      </c>
      <c r="K160" s="67" t="s">
        <v>55</v>
      </c>
    </row>
    <row r="161" spans="1:11" ht="15" x14ac:dyDescent="0.25">
      <c r="A161" s="24"/>
      <c r="B161" s="16"/>
      <c r="C161" s="11"/>
      <c r="D161" s="7" t="s">
        <v>23</v>
      </c>
      <c r="E161" s="63" t="s">
        <v>43</v>
      </c>
      <c r="F161" s="64">
        <v>30</v>
      </c>
      <c r="G161" s="65">
        <v>2.2999999999999998</v>
      </c>
      <c r="H161" s="72">
        <v>0.9</v>
      </c>
      <c r="I161" s="88">
        <v>15.4</v>
      </c>
      <c r="J161" s="66">
        <v>78.5</v>
      </c>
      <c r="K161" s="85" t="s">
        <v>56</v>
      </c>
    </row>
    <row r="162" spans="1:11" ht="15" x14ac:dyDescent="0.25">
      <c r="A162" s="24"/>
      <c r="B162" s="16"/>
      <c r="C162" s="11"/>
      <c r="D162" s="7" t="s">
        <v>24</v>
      </c>
      <c r="E162" s="57" t="s">
        <v>79</v>
      </c>
      <c r="F162" s="89">
        <v>60</v>
      </c>
      <c r="G162" s="90">
        <v>0.7</v>
      </c>
      <c r="H162" s="75">
        <v>0.1</v>
      </c>
      <c r="I162" s="76">
        <v>2.2999999999999998</v>
      </c>
      <c r="J162" s="91">
        <v>12.8</v>
      </c>
      <c r="K162" s="92" t="s">
        <v>81</v>
      </c>
    </row>
    <row r="163" spans="1:11" ht="15" x14ac:dyDescent="0.25">
      <c r="A163" s="24"/>
      <c r="B163" s="16"/>
      <c r="C163" s="11"/>
      <c r="D163" s="6"/>
      <c r="E163" s="63" t="s">
        <v>93</v>
      </c>
      <c r="F163" s="64">
        <v>100</v>
      </c>
      <c r="G163" s="65">
        <v>2.1</v>
      </c>
      <c r="H163" s="72">
        <v>1.6</v>
      </c>
      <c r="I163" s="73">
        <v>26.3</v>
      </c>
      <c r="J163" s="66">
        <v>128.1</v>
      </c>
      <c r="K163" s="85" t="s">
        <v>56</v>
      </c>
    </row>
    <row r="164" spans="1:11" ht="15" x14ac:dyDescent="0.2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540</v>
      </c>
      <c r="G165" s="20">
        <f>SUM(G158:G164)</f>
        <v>22.5</v>
      </c>
      <c r="H165" s="20">
        <f>SUM(H158:H164)</f>
        <v>24.1</v>
      </c>
      <c r="I165" s="20">
        <f>SUM(I158:I164)</f>
        <v>59.7</v>
      </c>
      <c r="J165" s="20">
        <f>SUM(J158:J164)</f>
        <v>545.29999999999995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</row>
    <row r="167" spans="1:11" ht="15" x14ac:dyDescent="0.25">
      <c r="A167" s="24"/>
      <c r="B167" s="16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</row>
    <row r="168" spans="1:11" ht="15" x14ac:dyDescent="0.25">
      <c r="A168" s="24"/>
      <c r="B168" s="16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</row>
    <row r="169" spans="1:11" ht="15" x14ac:dyDescent="0.25">
      <c r="A169" s="24"/>
      <c r="B169" s="16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</row>
    <row r="170" spans="1:11" ht="15" x14ac:dyDescent="0.25">
      <c r="A170" s="24"/>
      <c r="B170" s="16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</row>
    <row r="171" spans="1:11" ht="15" x14ac:dyDescent="0.25">
      <c r="A171" s="24"/>
      <c r="B171" s="16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</row>
    <row r="172" spans="1:11" ht="15" x14ac:dyDescent="0.25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5" x14ac:dyDescent="0.2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 x14ac:dyDescent="0.2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99" t="s">
        <v>4</v>
      </c>
      <c r="D176" s="100"/>
      <c r="E176" s="32"/>
      <c r="F176" s="33">
        <f>F165+F175</f>
        <v>540</v>
      </c>
      <c r="G176" s="33">
        <f>G165+G175</f>
        <v>22.5</v>
      </c>
      <c r="H176" s="33">
        <f>H165+H175</f>
        <v>24.1</v>
      </c>
      <c r="I176" s="33">
        <f>I165+I175</f>
        <v>59.7</v>
      </c>
      <c r="J176" s="33">
        <f>J165+J175</f>
        <v>545.29999999999995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57" t="s">
        <v>94</v>
      </c>
      <c r="F177" s="89">
        <v>220</v>
      </c>
      <c r="G177" s="93">
        <v>9.5</v>
      </c>
      <c r="H177" s="75">
        <v>11.8</v>
      </c>
      <c r="I177" s="76">
        <v>40.799999999999997</v>
      </c>
      <c r="J177" s="91">
        <v>307.60000000000002</v>
      </c>
      <c r="K177" s="92" t="s">
        <v>98</v>
      </c>
    </row>
    <row r="178" spans="1:11" ht="15" x14ac:dyDescent="0.25">
      <c r="A178" s="24"/>
      <c r="B178" s="16"/>
      <c r="C178" s="11"/>
      <c r="D178" s="6"/>
      <c r="E178" s="57" t="s">
        <v>95</v>
      </c>
      <c r="F178" s="89">
        <v>30</v>
      </c>
      <c r="G178" s="93">
        <v>7</v>
      </c>
      <c r="H178" s="75">
        <v>8.9</v>
      </c>
      <c r="I178" s="76">
        <v>0</v>
      </c>
      <c r="J178" s="91">
        <v>107.5</v>
      </c>
      <c r="K178" s="92" t="s">
        <v>97</v>
      </c>
    </row>
    <row r="179" spans="1:11" ht="15" x14ac:dyDescent="0.25">
      <c r="A179" s="24"/>
      <c r="B179" s="16"/>
      <c r="C179" s="11"/>
      <c r="D179" s="7" t="s">
        <v>22</v>
      </c>
      <c r="E179" s="57" t="s">
        <v>96</v>
      </c>
      <c r="F179" s="89">
        <v>200</v>
      </c>
      <c r="G179" s="93">
        <v>0.5</v>
      </c>
      <c r="H179" s="75">
        <v>0</v>
      </c>
      <c r="I179" s="76">
        <v>19.8</v>
      </c>
      <c r="J179" s="91">
        <v>81</v>
      </c>
      <c r="K179" s="92" t="s">
        <v>99</v>
      </c>
    </row>
    <row r="180" spans="1:11" ht="15" x14ac:dyDescent="0.25">
      <c r="A180" s="24"/>
      <c r="B180" s="16"/>
      <c r="C180" s="11"/>
      <c r="D180" s="7" t="s">
        <v>23</v>
      </c>
      <c r="E180" s="63" t="s">
        <v>43</v>
      </c>
      <c r="F180" s="64">
        <v>30</v>
      </c>
      <c r="G180" s="65">
        <v>2.2999999999999998</v>
      </c>
      <c r="H180" s="72">
        <v>0.9</v>
      </c>
      <c r="I180" s="88">
        <v>15.4</v>
      </c>
      <c r="J180" s="66">
        <v>78.5</v>
      </c>
      <c r="K180" s="85" t="s">
        <v>56</v>
      </c>
    </row>
    <row r="181" spans="1:11" ht="15" x14ac:dyDescent="0.25">
      <c r="A181" s="24"/>
      <c r="B181" s="16"/>
      <c r="C181" s="11"/>
      <c r="D181" s="7" t="s">
        <v>24</v>
      </c>
      <c r="E181" s="63" t="s">
        <v>74</v>
      </c>
      <c r="F181" s="94">
        <v>120</v>
      </c>
      <c r="G181" s="95">
        <v>0.48</v>
      </c>
      <c r="H181" s="96">
        <v>0.36</v>
      </c>
      <c r="I181" s="97">
        <v>12.36</v>
      </c>
      <c r="J181" s="98">
        <v>56.4</v>
      </c>
      <c r="K181" s="85" t="s">
        <v>56</v>
      </c>
    </row>
    <row r="182" spans="1:11" ht="15" x14ac:dyDescent="0.2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 x14ac:dyDescent="0.2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600</v>
      </c>
      <c r="G184" s="20">
        <f>SUM(G177:G183)</f>
        <v>19.78</v>
      </c>
      <c r="H184" s="20">
        <f>SUM(H177:H183)</f>
        <v>21.96</v>
      </c>
      <c r="I184" s="20">
        <f>SUM(I177:I183)</f>
        <v>88.36</v>
      </c>
      <c r="J184" s="20">
        <f>SUM(J177:J183)</f>
        <v>631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</row>
    <row r="186" spans="1:11" ht="15" x14ac:dyDescent="0.25">
      <c r="A186" s="24"/>
      <c r="B186" s="16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</row>
    <row r="187" spans="1:11" ht="15" x14ac:dyDescent="0.25">
      <c r="A187" s="24"/>
      <c r="B187" s="16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</row>
    <row r="188" spans="1:11" ht="15" x14ac:dyDescent="0.25">
      <c r="A188" s="24"/>
      <c r="B188" s="16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</row>
    <row r="189" spans="1:11" ht="15" x14ac:dyDescent="0.25">
      <c r="A189" s="24"/>
      <c r="B189" s="16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</row>
    <row r="190" spans="1:11" ht="15" x14ac:dyDescent="0.25">
      <c r="A190" s="24"/>
      <c r="B190" s="16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</row>
    <row r="191" spans="1:11" ht="15" x14ac:dyDescent="0.25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5" x14ac:dyDescent="0.2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 x14ac:dyDescent="0.2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>SUM(G185:G193)</f>
        <v>0</v>
      </c>
      <c r="H194" s="20">
        <f>SUM(H185:H193)</f>
        <v>0</v>
      </c>
      <c r="I194" s="20">
        <f>SUM(I185:I193)</f>
        <v>0</v>
      </c>
      <c r="J194" s="20">
        <f>SUM(J185:J193)</f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99" t="s">
        <v>4</v>
      </c>
      <c r="D195" s="100"/>
      <c r="E195" s="32"/>
      <c r="F195" s="33">
        <f>F184+F194</f>
        <v>600</v>
      </c>
      <c r="G195" s="33">
        <f>G184+G194</f>
        <v>19.78</v>
      </c>
      <c r="H195" s="33">
        <f>H184+H194</f>
        <v>21.96</v>
      </c>
      <c r="I195" s="33">
        <f>I184+I194</f>
        <v>88.36</v>
      </c>
      <c r="J195" s="33">
        <f>J184+J194</f>
        <v>631</v>
      </c>
      <c r="K195" s="33"/>
    </row>
    <row r="196" spans="1:11" ht="13.5" thickBot="1" x14ac:dyDescent="0.25">
      <c r="A196" s="28"/>
      <c r="B196" s="29"/>
      <c r="C196" s="101" t="s">
        <v>5</v>
      </c>
      <c r="D196" s="101"/>
      <c r="E196" s="101"/>
      <c r="F196" s="35">
        <f>(F24+F43+F62+F81+F100+F119+F138+F157+F176+F195)/(IF(F24=0,0,1)+IF(F43=0,0,1)+IF(F62=0,0,1)+IF(F81=0,0,1)+IF(F100=0,0,1)+IF(F119=0,0,1)+IF(F138=0,0,1)+IF(F157=0,0,1)+IF(F176=0,0,1)+IF(F195=0,0,1))</f>
        <v>600.5</v>
      </c>
      <c r="G196" s="35">
        <f>(G24+G43+G62+G81+G100+G119+G138+G157+G176+G195)/(IF(G24=0,0,1)+IF(G43=0,0,1)+IF(G62=0,0,1)+IF(G81=0,0,1)+IF(G100=0,0,1)+IF(G119=0,0,1)+IF(G138=0,0,1)+IF(G157=0,0,1)+IF(G176=0,0,1)+IF(G195=0,0,1))</f>
        <v>21.367999999999999</v>
      </c>
      <c r="H196" s="35">
        <f>(H24+H43+H62+H81+H100+H119+H138+H157+H176+H195)/(IF(H24=0,0,1)+IF(H43=0,0,1)+IF(H62=0,0,1)+IF(H81=0,0,1)+IF(H100=0,0,1)+IF(H119=0,0,1)+IF(H138=0,0,1)+IF(H157=0,0,1)+IF(H176=0,0,1)+IF(H195=0,0,1))</f>
        <v>18.670999999999999</v>
      </c>
      <c r="I196" s="35">
        <f>(I24+I43+I62+I81+I100+I119+I138+I157+I176+I195)/(IF(I24=0,0,1)+IF(I43=0,0,1)+IF(I62=0,0,1)+IF(I81=0,0,1)+IF(I100=0,0,1)+IF(I119=0,0,1)+IF(I138=0,0,1)+IF(I157=0,0,1)+IF(I176=0,0,1)+IF(I195=0,0,1))</f>
        <v>68.296999999999997</v>
      </c>
      <c r="J196" s="35">
        <f>(J24+J43+J62+J81+J100+J119+J138+J157+J176+J195)/(IF(J24=0,0,1)+IF(J43=0,0,1)+IF(J62=0,0,1)+IF(J81=0,0,1)+IF(J100=0,0,1)+IF(J119=0,0,1)+IF(J138=0,0,1)+IF(J157=0,0,1)+IF(J176=0,0,1)+IF(J195=0,0,1))</f>
        <v>556.15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Рысляева </cp:lastModifiedBy>
  <dcterms:created xsi:type="dcterms:W3CDTF">2022-05-16T14:23:56Z</dcterms:created>
  <dcterms:modified xsi:type="dcterms:W3CDTF">2023-10-24T16:01:25Z</dcterms:modified>
</cp:coreProperties>
</file>